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50" windowHeight="8460" activeTab="0"/>
  </bookViews>
  <sheets>
    <sheet name="Sheet1" sheetId="1" r:id="rId1"/>
    <sheet name="Sheet2" sheetId="2" r:id="rId2"/>
    <sheet name="Sheet3" sheetId="3" r:id="rId3"/>
  </sheets>
  <definedNames>
    <definedName name="rf">'Sheet1'!$E$4</definedName>
    <definedName name="rh">'Sheet1'!$E$3</definedName>
    <definedName name="rm">'Sheet1'!$E$5</definedName>
  </definedNames>
  <calcPr fullCalcOnLoad="1"/>
</workbook>
</file>

<file path=xl/sharedStrings.xml><?xml version="1.0" encoding="utf-8"?>
<sst xmlns="http://schemas.openxmlformats.org/spreadsheetml/2006/main" count="19" uniqueCount="14">
  <si>
    <t>radius @ feet</t>
  </si>
  <si>
    <t>radius max @ platform</t>
  </si>
  <si>
    <t>radius @ head</t>
  </si>
  <si>
    <t>in</t>
  </si>
  <si>
    <t>q</t>
  </si>
  <si>
    <r>
      <t>r</t>
    </r>
    <r>
      <rPr>
        <vertAlign val="subscript"/>
        <sz val="11"/>
        <rFont val="Arial"/>
        <family val="2"/>
      </rPr>
      <t>f</t>
    </r>
  </si>
  <si>
    <r>
      <t>r</t>
    </r>
    <r>
      <rPr>
        <vertAlign val="subscript"/>
        <sz val="11"/>
        <rFont val="Arial"/>
        <family val="2"/>
      </rPr>
      <t>h</t>
    </r>
  </si>
  <si>
    <r>
      <t>r</t>
    </r>
    <r>
      <rPr>
        <vertAlign val="subscript"/>
        <sz val="11"/>
        <rFont val="Arial"/>
        <family val="2"/>
      </rPr>
      <t>m</t>
    </r>
  </si>
  <si>
    <t>deg</t>
  </si>
  <si>
    <t>radians</t>
  </si>
  <si>
    <r>
      <t>L</t>
    </r>
    <r>
      <rPr>
        <vertAlign val="subscript"/>
        <sz val="11"/>
        <rFont val="Arial"/>
        <family val="2"/>
      </rPr>
      <t>F</t>
    </r>
  </si>
  <si>
    <r>
      <t>L</t>
    </r>
    <r>
      <rPr>
        <vertAlign val="subscript"/>
        <sz val="11"/>
        <rFont val="Arial"/>
        <family val="2"/>
      </rPr>
      <t>B</t>
    </r>
  </si>
  <si>
    <r>
      <t>L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>+L</t>
    </r>
    <r>
      <rPr>
        <vertAlign val="subscript"/>
        <sz val="11"/>
        <rFont val="Arial"/>
        <family val="2"/>
      </rPr>
      <t>B</t>
    </r>
  </si>
  <si>
    <t>zt,[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</si>
</sst>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6">
    <font>
      <sz val="10"/>
      <name val="Arial"/>
      <family val="0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sz val="8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Sheet1!$I$7:$I$8</c:f>
              <c:strCache>
                <c:ptCount val="1"/>
                <c:pt idx="0">
                  <c:v>LF+LB 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Sheet1!$D$9:$D$27</c:f>
              <c:numCache/>
            </c:numRef>
          </c:xVal>
          <c:yVal>
            <c:numRef>
              <c:f>Sheet1!$I$9:$I$27</c:f>
              <c:numCache/>
            </c:numRef>
          </c:yVal>
          <c:smooth val="0"/>
        </c:ser>
        <c:axId val="48979696"/>
        <c:axId val="38164081"/>
      </c:scatterChart>
      <c:valAx>
        <c:axId val="489796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64081"/>
        <c:crosses val="autoZero"/>
        <c:crossBetween val="midCat"/>
        <c:dispUnits/>
      </c:valAx>
      <c:valAx>
        <c:axId val="38164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</xdr:row>
      <xdr:rowOff>114300</xdr:rowOff>
    </xdr:from>
    <xdr:to>
      <xdr:col>16</xdr:col>
      <xdr:colOff>85725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238875" y="4905375"/>
        <a:ext cx="3876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152400</xdr:colOff>
      <xdr:row>1</xdr:row>
      <xdr:rowOff>819150</xdr:rowOff>
    </xdr:from>
    <xdr:to>
      <xdr:col>17</xdr:col>
      <xdr:colOff>152400</xdr:colOff>
      <xdr:row>1</xdr:row>
      <xdr:rowOff>3238500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000125"/>
          <a:ext cx="4267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</xdr:row>
      <xdr:rowOff>152400</xdr:rowOff>
    </xdr:from>
    <xdr:to>
      <xdr:col>9</xdr:col>
      <xdr:colOff>200025</xdr:colOff>
      <xdr:row>1</xdr:row>
      <xdr:rowOff>3848100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333375"/>
          <a:ext cx="33909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7"/>
  <sheetViews>
    <sheetView tabSelected="1" zoomScale="75" zoomScaleNormal="75" workbookViewId="0" topLeftCell="B1">
      <selection activeCell="I9" sqref="I9:I27"/>
    </sheetView>
  </sheetViews>
  <sheetFormatPr defaultColWidth="9.140625" defaultRowHeight="12.75"/>
  <cols>
    <col min="3" max="3" width="20.00390625" style="0" bestFit="1" customWidth="1"/>
    <col min="4" max="4" width="9.140625" style="1" customWidth="1"/>
    <col min="6" max="6" width="2.421875" style="0" bestFit="1" customWidth="1"/>
  </cols>
  <sheetData>
    <row r="1" ht="14.25">
      <c r="D1" s="2"/>
    </row>
    <row r="2" s="6" customFormat="1" ht="306.75" customHeight="1">
      <c r="D2" s="7"/>
    </row>
    <row r="3" spans="3:6" ht="18.75">
      <c r="C3" t="s">
        <v>2</v>
      </c>
      <c r="D3" s="2" t="s">
        <v>6</v>
      </c>
      <c r="E3" s="5">
        <v>16</v>
      </c>
      <c r="F3" t="s">
        <v>3</v>
      </c>
    </row>
    <row r="4" spans="3:12" ht="18.75">
      <c r="C4" t="s">
        <v>0</v>
      </c>
      <c r="D4" s="2" t="s">
        <v>5</v>
      </c>
      <c r="E4" s="5">
        <v>40</v>
      </c>
      <c r="F4" t="s">
        <v>3</v>
      </c>
      <c r="L4" t="s">
        <v>13</v>
      </c>
    </row>
    <row r="5" spans="3:6" ht="18.75">
      <c r="C5" t="s">
        <v>1</v>
      </c>
      <c r="D5" s="2" t="s">
        <v>7</v>
      </c>
      <c r="E5" s="5">
        <v>48</v>
      </c>
      <c r="F5" t="s">
        <v>3</v>
      </c>
    </row>
    <row r="6" ht="14.25">
      <c r="D6" s="2"/>
    </row>
    <row r="7" spans="4:9" ht="18.75">
      <c r="D7" s="3" t="s">
        <v>4</v>
      </c>
      <c r="E7" s="3" t="s">
        <v>4</v>
      </c>
      <c r="G7" s="2" t="s">
        <v>10</v>
      </c>
      <c r="H7" s="2" t="s">
        <v>11</v>
      </c>
      <c r="I7" s="2" t="s">
        <v>12</v>
      </c>
    </row>
    <row r="8" spans="4:9" ht="12.75">
      <c r="D8" s="1" t="s">
        <v>8</v>
      </c>
      <c r="E8" s="1" t="s">
        <v>9</v>
      </c>
      <c r="G8" s="1" t="s">
        <v>3</v>
      </c>
      <c r="I8" s="1" t="s">
        <v>3</v>
      </c>
    </row>
    <row r="9" spans="4:9" ht="12.75">
      <c r="D9" s="1">
        <v>0</v>
      </c>
      <c r="E9" s="4">
        <f>D9*PI()/180</f>
        <v>0</v>
      </c>
      <c r="G9" s="4">
        <f aca="true" t="shared" si="0" ref="G9:G27">rm*SIN(PI()/2-E9)</f>
        <v>48</v>
      </c>
      <c r="H9" s="4">
        <f aca="true" t="shared" si="1" ref="H9:H27">SQRT(rh^2+rm^2-2*rh*rm*COS(PI()/2+E9))</f>
        <v>50.59644256269407</v>
      </c>
      <c r="I9" s="4">
        <f>SUM(G9:H9)</f>
        <v>98.59644256269408</v>
      </c>
    </row>
    <row r="10" spans="4:9" ht="12.75">
      <c r="D10" s="1">
        <f>D9+5</f>
        <v>5</v>
      </c>
      <c r="E10" s="4">
        <f aca="true" t="shared" si="2" ref="E10:E27">D10*PI()/180</f>
        <v>0.08726646259971647</v>
      </c>
      <c r="G10" s="4">
        <f t="shared" si="0"/>
        <v>47.81734550840379</v>
      </c>
      <c r="H10" s="4">
        <f t="shared" si="1"/>
        <v>51.90251651760638</v>
      </c>
      <c r="I10" s="4">
        <f aca="true" t="shared" si="3" ref="I10:I27">SUM(G10:H10)</f>
        <v>99.71986202601016</v>
      </c>
    </row>
    <row r="11" spans="4:9" ht="12.75">
      <c r="D11" s="1">
        <f aca="true" t="shared" si="4" ref="D11:D27">D10+5</f>
        <v>10</v>
      </c>
      <c r="E11" s="4">
        <f t="shared" si="2"/>
        <v>0.17453292519943295</v>
      </c>
      <c r="G11" s="4">
        <f t="shared" si="0"/>
        <v>47.27077214458598</v>
      </c>
      <c r="H11" s="4">
        <f t="shared" si="1"/>
        <v>53.16694086456738</v>
      </c>
      <c r="I11" s="4">
        <f t="shared" si="3"/>
        <v>100.43771300915336</v>
      </c>
    </row>
    <row r="12" spans="4:9" ht="12.75">
      <c r="D12" s="1">
        <f t="shared" si="4"/>
        <v>15</v>
      </c>
      <c r="E12" s="4">
        <f t="shared" si="2"/>
        <v>0.2617993877991494</v>
      </c>
      <c r="G12" s="4">
        <f t="shared" si="0"/>
        <v>46.36443966187528</v>
      </c>
      <c r="H12" s="4">
        <f t="shared" si="1"/>
        <v>54.38332513994958</v>
      </c>
      <c r="I12" s="4">
        <f t="shared" si="3"/>
        <v>100.74776480182486</v>
      </c>
    </row>
    <row r="13" spans="4:9" ht="12.75">
      <c r="D13" s="1">
        <f t="shared" si="4"/>
        <v>20</v>
      </c>
      <c r="E13" s="4">
        <f t="shared" si="2"/>
        <v>0.3490658503988659</v>
      </c>
      <c r="G13" s="4">
        <f t="shared" si="0"/>
        <v>45.1052457977236</v>
      </c>
      <c r="H13" s="4">
        <f t="shared" si="1"/>
        <v>55.545863393669805</v>
      </c>
      <c r="I13" s="4">
        <f t="shared" si="3"/>
        <v>100.6511091913934</v>
      </c>
    </row>
    <row r="14" spans="4:9" ht="12.75">
      <c r="D14" s="1">
        <f t="shared" si="4"/>
        <v>25</v>
      </c>
      <c r="E14" s="4">
        <f t="shared" si="2"/>
        <v>0.4363323129985824</v>
      </c>
      <c r="G14" s="4">
        <f t="shared" si="0"/>
        <v>43.502773777759195</v>
      </c>
      <c r="H14" s="4">
        <f t="shared" si="1"/>
        <v>56.649286403570116</v>
      </c>
      <c r="I14" s="4">
        <f t="shared" si="3"/>
        <v>100.15206018132932</v>
      </c>
    </row>
    <row r="15" spans="4:9" ht="12.75">
      <c r="D15" s="1">
        <f t="shared" si="4"/>
        <v>30</v>
      </c>
      <c r="E15" s="4">
        <f t="shared" si="2"/>
        <v>0.5235987755982988</v>
      </c>
      <c r="G15" s="4">
        <f t="shared" si="0"/>
        <v>41.569219381653056</v>
      </c>
      <c r="H15" s="4">
        <f t="shared" si="1"/>
        <v>57.688820407423826</v>
      </c>
      <c r="I15" s="4">
        <f t="shared" si="3"/>
        <v>99.25803978907689</v>
      </c>
    </row>
    <row r="16" spans="4:9" ht="12.75">
      <c r="D16" s="1">
        <f t="shared" si="4"/>
        <v>35</v>
      </c>
      <c r="E16" s="4">
        <f t="shared" si="2"/>
        <v>0.6108652381980153</v>
      </c>
      <c r="G16" s="4">
        <f t="shared" si="0"/>
        <v>39.319298125871605</v>
      </c>
      <c r="H16" s="4">
        <f t="shared" si="1"/>
        <v>58.66015177473723</v>
      </c>
      <c r="I16" s="4">
        <f t="shared" si="3"/>
        <v>97.97944990060884</v>
      </c>
    </row>
    <row r="17" spans="4:9" ht="12.75">
      <c r="D17" s="1">
        <f t="shared" si="4"/>
        <v>40</v>
      </c>
      <c r="E17" s="4">
        <f t="shared" si="2"/>
        <v>0.6981317007977318</v>
      </c>
      <c r="G17" s="4">
        <f t="shared" si="0"/>
        <v>36.770133269710946</v>
      </c>
      <c r="H17" s="4">
        <f t="shared" si="1"/>
        <v>59.55939697880196</v>
      </c>
      <c r="I17" s="4">
        <f t="shared" si="3"/>
        <v>96.32953024851291</v>
      </c>
    </row>
    <row r="18" spans="4:9" ht="12.75">
      <c r="D18" s="1">
        <f t="shared" si="4"/>
        <v>45</v>
      </c>
      <c r="E18" s="4">
        <f t="shared" si="2"/>
        <v>0.7853981633974483</v>
      </c>
      <c r="G18" s="4">
        <f t="shared" si="0"/>
        <v>33.94112549695428</v>
      </c>
      <c r="H18" s="4">
        <f t="shared" si="1"/>
        <v>60.383077231145954</v>
      </c>
      <c r="I18" s="4">
        <f t="shared" si="3"/>
        <v>94.32420272810023</v>
      </c>
    </row>
    <row r="19" spans="4:9" ht="12.75">
      <c r="D19" s="1">
        <f t="shared" si="4"/>
        <v>50</v>
      </c>
      <c r="E19" s="4">
        <f t="shared" si="2"/>
        <v>0.8726646259971648</v>
      </c>
      <c r="G19" s="4">
        <f t="shared" si="0"/>
        <v>30.853805264953884</v>
      </c>
      <c r="H19" s="4">
        <f t="shared" si="1"/>
        <v>61.12809717822689</v>
      </c>
      <c r="I19" s="4">
        <f t="shared" si="3"/>
        <v>91.98190244318077</v>
      </c>
    </row>
    <row r="20" spans="4:9" ht="12.75">
      <c r="D20" s="1">
        <f t="shared" si="4"/>
        <v>55</v>
      </c>
      <c r="E20" s="4">
        <f t="shared" si="2"/>
        <v>0.9599310885968813</v>
      </c>
      <c r="G20" s="4">
        <f t="shared" si="0"/>
        <v>27.53166894485021</v>
      </c>
      <c r="H20" s="4">
        <f t="shared" si="1"/>
        <v>61.79172711640201</v>
      </c>
      <c r="I20" s="4">
        <f t="shared" si="3"/>
        <v>89.32339606125223</v>
      </c>
    </row>
    <row r="21" spans="4:9" ht="12.75">
      <c r="D21" s="1">
        <f t="shared" si="4"/>
        <v>60</v>
      </c>
      <c r="E21" s="4">
        <f t="shared" si="2"/>
        <v>1.0471975511965976</v>
      </c>
      <c r="G21" s="4">
        <f t="shared" si="0"/>
        <v>24</v>
      </c>
      <c r="H21" s="4">
        <f t="shared" si="1"/>
        <v>62.37158824507276</v>
      </c>
      <c r="I21" s="4">
        <f t="shared" si="3"/>
        <v>86.37158824507276</v>
      </c>
    </row>
    <row r="22" spans="4:9" ht="12.75">
      <c r="D22" s="1">
        <f t="shared" si="4"/>
        <v>65</v>
      </c>
      <c r="E22" s="4">
        <f t="shared" si="2"/>
        <v>1.1344640137963142</v>
      </c>
      <c r="G22" s="4">
        <f t="shared" si="0"/>
        <v>20.285676563553572</v>
      </c>
      <c r="H22" s="4">
        <f t="shared" si="1"/>
        <v>62.865640543052564</v>
      </c>
      <c r="I22" s="4">
        <f t="shared" si="3"/>
        <v>83.15131710660614</v>
      </c>
    </row>
    <row r="23" spans="4:9" ht="12.75">
      <c r="D23" s="1">
        <f t="shared" si="4"/>
        <v>70</v>
      </c>
      <c r="E23" s="4">
        <f t="shared" si="2"/>
        <v>1.2217304763960306</v>
      </c>
      <c r="G23" s="4">
        <f t="shared" si="0"/>
        <v>16.4169668796321</v>
      </c>
      <c r="H23" s="4">
        <f t="shared" si="1"/>
        <v>63.27217291611815</v>
      </c>
      <c r="I23" s="4">
        <f t="shared" si="3"/>
        <v>79.68913979575025</v>
      </c>
    </row>
    <row r="24" spans="4:9" ht="12.75">
      <c r="D24" s="1">
        <f t="shared" si="4"/>
        <v>75</v>
      </c>
      <c r="E24" s="4">
        <f t="shared" si="2"/>
        <v>1.3089969389957472</v>
      </c>
      <c r="G24" s="4">
        <f t="shared" si="0"/>
        <v>12.423314164920992</v>
      </c>
      <c r="H24" s="4">
        <f t="shared" si="1"/>
        <v>63.58979532267743</v>
      </c>
      <c r="I24" s="4">
        <f t="shared" si="3"/>
        <v>76.01310948759843</v>
      </c>
    </row>
    <row r="25" spans="4:9" ht="12.75">
      <c r="D25" s="1">
        <f t="shared" si="4"/>
        <v>80</v>
      </c>
      <c r="E25" s="4">
        <f t="shared" si="2"/>
        <v>1.3962634015954636</v>
      </c>
      <c r="G25" s="4">
        <f t="shared" si="0"/>
        <v>8.335112528012658</v>
      </c>
      <c r="H25" s="4">
        <f t="shared" si="1"/>
        <v>63.817432638948674</v>
      </c>
      <c r="I25" s="4">
        <f t="shared" si="3"/>
        <v>72.15254516696133</v>
      </c>
    </row>
    <row r="26" spans="4:9" ht="12.75">
      <c r="D26" s="1">
        <f t="shared" si="4"/>
        <v>85</v>
      </c>
      <c r="E26" s="4">
        <f t="shared" si="2"/>
        <v>1.4835298641951802</v>
      </c>
      <c r="G26" s="4">
        <f t="shared" si="0"/>
        <v>4.183475651887587</v>
      </c>
      <c r="H26" s="4">
        <f t="shared" si="1"/>
        <v>63.954320075104555</v>
      </c>
      <c r="I26" s="4">
        <f t="shared" si="3"/>
        <v>68.13779572699214</v>
      </c>
    </row>
    <row r="27" spans="4:9" ht="12.75">
      <c r="D27" s="1">
        <f t="shared" si="4"/>
        <v>90</v>
      </c>
      <c r="E27" s="4">
        <f t="shared" si="2"/>
        <v>1.5707963267948966</v>
      </c>
      <c r="G27" s="4">
        <f t="shared" si="0"/>
        <v>0</v>
      </c>
      <c r="H27" s="4">
        <f t="shared" si="1"/>
        <v>64</v>
      </c>
      <c r="I27" s="4">
        <f t="shared" si="3"/>
        <v>64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Valued Sony Customer</cp:lastModifiedBy>
  <dcterms:created xsi:type="dcterms:W3CDTF">2002-08-22T23:22:37Z</dcterms:created>
  <dcterms:modified xsi:type="dcterms:W3CDTF">2002-08-23T02:09:51Z</dcterms:modified>
  <cp:category/>
  <cp:version/>
  <cp:contentType/>
  <cp:contentStatus/>
</cp:coreProperties>
</file>