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<sst xmlns="http://schemas.openxmlformats.org/spreadsheetml/2006/main" count="204" uniqueCount="30">
  <si>
    <t>V</t>
  </si>
  <si>
    <t>A</t>
  </si>
  <si>
    <t>N</t>
  </si>
  <si>
    <t>W</t>
  </si>
  <si>
    <t>R</t>
  </si>
  <si>
    <t>E</t>
  </si>
  <si>
    <t>B</t>
  </si>
  <si>
    <t>I</t>
  </si>
  <si>
    <t>C</t>
  </si>
  <si>
    <t>K</t>
  </si>
  <si>
    <t>M</t>
  </si>
  <si>
    <t>L</t>
  </si>
  <si>
    <t>O</t>
  </si>
  <si>
    <t>U</t>
  </si>
  <si>
    <t>J</t>
  </si>
  <si>
    <t>H</t>
  </si>
  <si>
    <t>P</t>
  </si>
  <si>
    <t>T</t>
  </si>
  <si>
    <t>S</t>
  </si>
  <si>
    <t>F</t>
  </si>
  <si>
    <t>Y</t>
  </si>
  <si>
    <t>G</t>
  </si>
  <si>
    <t>character</t>
  </si>
  <si>
    <t>index</t>
  </si>
  <si>
    <t>4 nucleotide equivalent</t>
  </si>
  <si>
    <t xml:space="preserve">conversion calculations </t>
  </si>
  <si>
    <t>nucleotide numerical mapping</t>
  </si>
  <si>
    <t>pattern</t>
  </si>
  <si>
    <t xml:space="preserve"> </t>
  </si>
  <si>
    <t>scroll left to see convertion table for 8 bit character 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</si>
</sst>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19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3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4" xfId="19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261"/>
  <sheetViews>
    <sheetView tabSelected="1" workbookViewId="0" topLeftCell="T1">
      <pane ySplit="5" topLeftCell="BM70" activePane="bottomLeft" state="frozen"/>
      <selection pane="topLeft" activeCell="A1" sqref="A1"/>
      <selection pane="bottomLeft" activeCell="AF92" sqref="AF92"/>
    </sheetView>
  </sheetViews>
  <sheetFormatPr defaultColWidth="9.140625" defaultRowHeight="12.75"/>
  <cols>
    <col min="4" max="4" width="6.8515625" style="0" customWidth="1"/>
    <col min="5" max="5" width="5.28125" style="0" customWidth="1"/>
    <col min="6" max="13" width="4.7109375" style="0" customWidth="1"/>
    <col min="14" max="17" width="4.7109375" style="12" customWidth="1"/>
    <col min="18" max="20" width="5.28125" style="12" customWidth="1"/>
    <col min="21" max="22" width="2.140625" style="0" customWidth="1"/>
    <col min="23" max="24" width="3.00390625" style="0" customWidth="1"/>
    <col min="25" max="33" width="3.00390625" style="1" customWidth="1"/>
    <col min="34" max="40" width="3.57421875" style="1" customWidth="1"/>
    <col min="41" max="41" width="4.8515625" style="0" customWidth="1"/>
    <col min="42" max="46" width="6.57421875" style="1" customWidth="1"/>
    <col min="47" max="47" width="8.00390625" style="1" customWidth="1"/>
    <col min="48" max="53" width="6.57421875" style="1" customWidth="1"/>
    <col min="54" max="57" width="7.421875" style="1" customWidth="1"/>
    <col min="58" max="58" width="6.57421875" style="1" customWidth="1"/>
    <col min="60" max="68" width="5.28125" style="12" customWidth="1"/>
  </cols>
  <sheetData>
    <row r="1" spans="4:6" ht="12.75">
      <c r="D1">
        <v>0</v>
      </c>
      <c r="E1" t="s">
        <v>1</v>
      </c>
      <c r="F1" t="s">
        <v>26</v>
      </c>
    </row>
    <row r="2" spans="4:5" ht="12.75">
      <c r="D2">
        <v>1</v>
      </c>
      <c r="E2" t="s">
        <v>8</v>
      </c>
    </row>
    <row r="3" spans="4:71" ht="12.75">
      <c r="D3">
        <v>2</v>
      </c>
      <c r="E3" t="s">
        <v>21</v>
      </c>
      <c r="BQ3" s="4"/>
      <c r="BR3" s="4"/>
      <c r="BS3" s="4"/>
    </row>
    <row r="4" spans="4:71" ht="12.75">
      <c r="D4">
        <v>3</v>
      </c>
      <c r="E4" t="s">
        <v>17</v>
      </c>
      <c r="L4" s="4"/>
      <c r="BQ4" s="4"/>
      <c r="BR4" s="4"/>
      <c r="BS4" s="4"/>
    </row>
    <row r="5" spans="2:71" ht="12.75">
      <c r="B5" s="1" t="s">
        <v>23</v>
      </c>
      <c r="C5" s="1" t="s">
        <v>22</v>
      </c>
      <c r="D5" s="1" t="s">
        <v>27</v>
      </c>
      <c r="E5" t="s">
        <v>24</v>
      </c>
      <c r="M5" t="s">
        <v>25</v>
      </c>
      <c r="N5"/>
      <c r="O5" s="4"/>
      <c r="P5" s="4"/>
      <c r="Q5" s="4"/>
      <c r="R5" s="4"/>
      <c r="S5" s="4"/>
      <c r="T5" s="4"/>
      <c r="BH5" s="11"/>
      <c r="BI5" s="4"/>
      <c r="BJ5" s="4"/>
      <c r="BK5" s="11"/>
      <c r="BL5" s="4"/>
      <c r="BM5" s="11"/>
      <c r="BN5" s="4"/>
      <c r="BO5" s="4"/>
      <c r="BP5" s="11"/>
      <c r="BQ5" s="4"/>
      <c r="BR5" s="4"/>
      <c r="BS5" s="4"/>
    </row>
    <row r="6" spans="2:71" ht="12.75">
      <c r="B6" s="16">
        <f>BE6</f>
        <v>0</v>
      </c>
      <c r="D6" s="18" t="str">
        <f>SUBSTITUTE(SUBSTITUTE(SUBSTITUTE(SUBSTITUTE("XYZW","X",E6),"Y",F6),"Z",G6),"W",H6)</f>
        <v>AAAA</v>
      </c>
      <c r="E6" s="13" t="str">
        <f>IF(I6="","A",VLOOKUP(I6,$D$1:$E$5,2))</f>
        <v>A</v>
      </c>
      <c r="F6" s="14" t="str">
        <f>IF(J6="","A",VLOOKUP(J6,$D$1:$E$5,2))</f>
        <v>A</v>
      </c>
      <c r="G6" s="14" t="str">
        <f>IF(K6="","A",VLOOKUP(K6,$D$1:$E$5,2))</f>
        <v>A</v>
      </c>
      <c r="H6" s="15" t="str">
        <f>IF(L6="","A",VLOOKUP(L6,$D$1:$E$5,2))</f>
        <v>A</v>
      </c>
      <c r="I6" s="8">
        <f>P6</f>
      </c>
      <c r="J6" s="9">
        <f>O6</f>
      </c>
      <c r="K6" s="9">
        <f>N6</f>
      </c>
      <c r="L6" s="10">
        <f>M6</f>
        <v>0</v>
      </c>
      <c r="M6" s="5">
        <f>MOD(B6,4)</f>
        <v>0</v>
      </c>
      <c r="N6" s="6">
        <f>IF(B6&lt;=1,"",MOD(Q6,4))</f>
      </c>
      <c r="O6" s="6">
        <f>IF(Q6&lt;=1,"",MOD(R6,4))</f>
      </c>
      <c r="P6" s="6">
        <f>IF(R6&lt;=1,"",MOD(S6,4))</f>
      </c>
      <c r="Q6" s="5">
        <f>IF(B6&lt;=0,-1,FLOOR(B6/4,1))</f>
        <v>-1</v>
      </c>
      <c r="R6" s="6">
        <f>IF(Q6&lt;=0,-1,FLOOR(Q6/4,1))</f>
        <v>-1</v>
      </c>
      <c r="S6" s="6">
        <f>IF(R6&lt;=0,-1,FLOOR(R6/4,1))</f>
        <v>-1</v>
      </c>
      <c r="T6" s="7">
        <f>IF(S6&lt;=0,-1,FLOOR(S6/4,1))</f>
        <v>-1</v>
      </c>
      <c r="BH6" s="11"/>
      <c r="BI6" s="4"/>
      <c r="BJ6" s="4"/>
      <c r="BK6" s="11"/>
      <c r="BL6" s="4"/>
      <c r="BM6" s="11"/>
      <c r="BN6" s="4"/>
      <c r="BO6" s="4"/>
      <c r="BP6" s="11"/>
      <c r="BQ6" s="4"/>
      <c r="BR6" s="4"/>
      <c r="BS6" s="4"/>
    </row>
    <row r="7" spans="2:71" ht="12.75">
      <c r="B7" s="17">
        <f>B6+1</f>
        <v>1</v>
      </c>
      <c r="C7" s="18" t="str">
        <f>CHAR(B7)</f>
        <v>_x0001_</v>
      </c>
      <c r="D7" s="18" t="str">
        <f>SUBSTITUTE(SUBSTITUTE(SUBSTITUTE(SUBSTITUTE("XYZW","X",E7),"Y",F7),"Z",G7),"W",H7)</f>
        <v>AAAC</v>
      </c>
      <c r="E7" s="13" t="str">
        <f>IF(I7="","A",VLOOKUP(I7,$D$1:$E$5,2))</f>
        <v>A</v>
      </c>
      <c r="F7" s="14" t="str">
        <f>IF(J7="","A",VLOOKUP(J7,$D$1:$E$5,2))</f>
        <v>A</v>
      </c>
      <c r="G7" s="14" t="str">
        <f>IF(K7="","A",VLOOKUP(K7,$D$1:$E$5,2))</f>
        <v>A</v>
      </c>
      <c r="H7" s="15" t="str">
        <f>IF(L7="","A",VLOOKUP(L7,$D$1:$E$5,2))</f>
        <v>C</v>
      </c>
      <c r="I7" s="8">
        <f>P7</f>
      </c>
      <c r="J7" s="9">
        <f>O7</f>
      </c>
      <c r="K7" s="9">
        <f>N7</f>
      </c>
      <c r="L7" s="10">
        <f>M7</f>
        <v>1</v>
      </c>
      <c r="M7" s="5">
        <f>MOD(B7,4)</f>
        <v>1</v>
      </c>
      <c r="N7" s="6">
        <f>IF(B7&lt;=1,"",MOD(Q7,4))</f>
      </c>
      <c r="O7" s="6">
        <f>IF(Q7&lt;=1,"",MOD(R7,4))</f>
      </c>
      <c r="P7" s="6">
        <f>IF(R7&lt;=1,"",MOD(S7,4))</f>
      </c>
      <c r="Q7" s="5">
        <f>IF(B7&lt;=0,-1,FLOOR(B7/4,1))</f>
        <v>0</v>
      </c>
      <c r="R7" s="6">
        <f>IF(Q7&lt;=0,-1,FLOOR(Q7/4,1))</f>
        <v>-1</v>
      </c>
      <c r="S7" s="6">
        <f>IF(R7&lt;=0,-1,FLOOR(R7/4,1))</f>
        <v>-1</v>
      </c>
      <c r="T7" s="7">
        <f>IF(S7&lt;=0,-1,FLOOR(S7/4,1))</f>
        <v>-1</v>
      </c>
      <c r="AM7" s="1">
        <v>1</v>
      </c>
      <c r="AN7" s="1" t="str">
        <f aca="true" t="shared" si="0" ref="AN7:AN22">CHAR(AM7)</f>
        <v>_x0001_</v>
      </c>
      <c r="AP7" s="1">
        <f>AM22+1</f>
        <v>17</v>
      </c>
      <c r="AQ7" s="1" t="str">
        <f aca="true" t="shared" si="1" ref="AQ7:AQ22">CHAR(AP7)</f>
        <v>_x0011_</v>
      </c>
      <c r="AR7" s="1">
        <f>AP22+1</f>
        <v>33</v>
      </c>
      <c r="AS7" s="1" t="str">
        <f aca="true" t="shared" si="2" ref="AS7:AS21">CHAR(AR7)</f>
        <v>!</v>
      </c>
      <c r="AT7" s="1">
        <f>AR21+1</f>
        <v>48</v>
      </c>
      <c r="AU7" s="1" t="str">
        <f aca="true" t="shared" si="3" ref="AU7:AU23">CHAR(AT7)</f>
        <v>0</v>
      </c>
      <c r="AV7" s="1">
        <f>AT23+1</f>
        <v>65</v>
      </c>
      <c r="AW7" s="1" t="str">
        <f aca="true" t="shared" si="4" ref="AW7:AW32">CHAR(AV7)</f>
        <v>A</v>
      </c>
      <c r="AX7" s="1">
        <f>AV32+1</f>
        <v>91</v>
      </c>
      <c r="AY7" s="1" t="str">
        <f aca="true" t="shared" si="5" ref="AY7:AY12">CHAR(AX7)</f>
        <v>[</v>
      </c>
      <c r="AZ7" s="1">
        <f>AX12+1</f>
        <v>97</v>
      </c>
      <c r="BA7" s="1" t="str">
        <f aca="true" t="shared" si="6" ref="BA7:BA32">CHAR(AZ7)</f>
        <v>a</v>
      </c>
      <c r="BB7" s="1">
        <f>AZ32+1</f>
        <v>123</v>
      </c>
      <c r="BC7" s="1" t="str">
        <f>CHAR(BB7)</f>
        <v>{</v>
      </c>
      <c r="BH7" s="11"/>
      <c r="BI7" s="4"/>
      <c r="BJ7" s="4"/>
      <c r="BK7" s="11"/>
      <c r="BL7" s="4"/>
      <c r="BM7" s="11"/>
      <c r="BN7" s="4"/>
      <c r="BO7" s="4"/>
      <c r="BP7" s="11"/>
      <c r="BQ7" s="4"/>
      <c r="BR7" s="4"/>
      <c r="BS7" s="4"/>
    </row>
    <row r="8" spans="2:71" ht="12.75">
      <c r="B8" s="17">
        <f aca="true" t="shared" si="7" ref="B8:B71">B7+1</f>
        <v>2</v>
      </c>
      <c r="C8" s="18" t="str">
        <f>CHAR(B8)</f>
        <v>_x0002_</v>
      </c>
      <c r="D8" s="18" t="str">
        <f>SUBSTITUTE(SUBSTITUTE(SUBSTITUTE(SUBSTITUTE("XYZW","X",E8),"Y",F8),"Z",G8),"W",H8)</f>
        <v>AAAG</v>
      </c>
      <c r="E8" s="13" t="str">
        <f>IF(I8="","A",VLOOKUP(I8,$D$1:$E$5,2))</f>
        <v>A</v>
      </c>
      <c r="F8" s="14" t="str">
        <f>IF(J8="","A",VLOOKUP(J8,$D$1:$E$5,2))</f>
        <v>A</v>
      </c>
      <c r="G8" s="14" t="str">
        <f>IF(K8="","A",VLOOKUP(K8,$D$1:$E$5,2))</f>
        <v>A</v>
      </c>
      <c r="H8" s="15" t="str">
        <f>IF(L8="","A",VLOOKUP(L8,$D$1:$E$5,2))</f>
        <v>G</v>
      </c>
      <c r="I8" s="8">
        <f aca="true" t="shared" si="8" ref="I8:I71">P8</f>
      </c>
      <c r="J8" s="9">
        <f aca="true" t="shared" si="9" ref="J8:J71">O8</f>
      </c>
      <c r="K8" s="9">
        <f aca="true" t="shared" si="10" ref="K8:K71">N8</f>
        <v>0</v>
      </c>
      <c r="L8" s="10">
        <f aca="true" t="shared" si="11" ref="L8:L71">M8</f>
        <v>2</v>
      </c>
      <c r="M8" s="5">
        <f>MOD(B8,4)</f>
        <v>2</v>
      </c>
      <c r="N8" s="6">
        <f>IF(B8&lt;=1,"",MOD(Q8,4))</f>
        <v>0</v>
      </c>
      <c r="O8" s="6">
        <f aca="true" t="shared" si="12" ref="O8:O71">IF(Q8&lt;=1,"",MOD(R8,4))</f>
      </c>
      <c r="P8" s="6">
        <f aca="true" t="shared" si="13" ref="P8:P71">IF(R8&lt;=1,"",MOD(S8,4))</f>
      </c>
      <c r="Q8" s="5">
        <f>IF(B8&lt;=0,-1,FLOOR(B8/4,1))</f>
        <v>0</v>
      </c>
      <c r="R8" s="6">
        <f>IF(Q8&lt;=0,-1,FLOOR(Q8/4,1))</f>
        <v>-1</v>
      </c>
      <c r="S8" s="6">
        <f>IF(R8&lt;=0,-1,FLOOR(R8/4,1))</f>
        <v>-1</v>
      </c>
      <c r="T8" s="7">
        <f>IF(S8&lt;=0,-1,FLOOR(S8/4,1))</f>
        <v>-1</v>
      </c>
      <c r="AL8" s="1">
        <f>COLUMNS(Y72:AF72)</f>
        <v>8</v>
      </c>
      <c r="AM8" s="1">
        <f aca="true" t="shared" si="14" ref="AM8:AM22">AM7+1</f>
        <v>2</v>
      </c>
      <c r="AN8" s="1" t="str">
        <f t="shared" si="0"/>
        <v>_x0002_</v>
      </c>
      <c r="AP8" s="1">
        <f aca="true" t="shared" si="15" ref="AP8:AP22">AP7+1</f>
        <v>18</v>
      </c>
      <c r="AQ8" s="1" t="str">
        <f t="shared" si="1"/>
        <v>_x0012_</v>
      </c>
      <c r="AR8" s="1">
        <f aca="true" t="shared" si="16" ref="AR8:AR21">AR7+1</f>
        <v>34</v>
      </c>
      <c r="AS8" s="1" t="str">
        <f t="shared" si="2"/>
        <v>"</v>
      </c>
      <c r="AT8" s="1">
        <f aca="true" t="shared" si="17" ref="AT8:AT23">AT7+1</f>
        <v>49</v>
      </c>
      <c r="AU8" s="1" t="str">
        <f t="shared" si="3"/>
        <v>1</v>
      </c>
      <c r="AV8" s="1">
        <f aca="true" t="shared" si="18" ref="AV8:AV14">AV7+1</f>
        <v>66</v>
      </c>
      <c r="AW8" s="1" t="str">
        <f t="shared" si="4"/>
        <v>B</v>
      </c>
      <c r="AX8" s="1">
        <f>AX7+1</f>
        <v>92</v>
      </c>
      <c r="AY8" s="1" t="str">
        <f t="shared" si="5"/>
        <v>\</v>
      </c>
      <c r="AZ8" s="1">
        <f>AZ7+1</f>
        <v>98</v>
      </c>
      <c r="BA8" s="1" t="str">
        <f t="shared" si="6"/>
        <v>b</v>
      </c>
      <c r="BB8" s="1">
        <f>BB7+1</f>
        <v>124</v>
      </c>
      <c r="BC8" s="1" t="str">
        <f>CHAR(BB8)</f>
        <v>|</v>
      </c>
      <c r="BH8" s="11"/>
      <c r="BI8" s="4"/>
      <c r="BJ8" s="4"/>
      <c r="BK8" s="11"/>
      <c r="BL8" s="4"/>
      <c r="BM8" s="11"/>
      <c r="BN8" s="4"/>
      <c r="BO8" s="4"/>
      <c r="BP8" s="11"/>
      <c r="BQ8" s="4"/>
      <c r="BR8" s="4"/>
      <c r="BS8" s="4"/>
    </row>
    <row r="9" spans="2:71" ht="12.75">
      <c r="B9" s="17">
        <f t="shared" si="7"/>
        <v>3</v>
      </c>
      <c r="C9" s="18" t="str">
        <f>CHAR(B9)</f>
        <v>_x0003_</v>
      </c>
      <c r="D9" s="18" t="str">
        <f>SUBSTITUTE(SUBSTITUTE(SUBSTITUTE(SUBSTITUTE("XYZW","X",E9),"Y",F9),"Z",G9),"W",H9)</f>
        <v>AAAT</v>
      </c>
      <c r="E9" s="13" t="str">
        <f>IF(I9="","A",VLOOKUP(I9,$D$1:$E$5,2))</f>
        <v>A</v>
      </c>
      <c r="F9" s="14" t="str">
        <f>IF(J9="","A",VLOOKUP(J9,$D$1:$E$5,2))</f>
        <v>A</v>
      </c>
      <c r="G9" s="14" t="str">
        <f>IF(K9="","A",VLOOKUP(K9,$D$1:$E$5,2))</f>
        <v>A</v>
      </c>
      <c r="H9" s="15" t="str">
        <f>IF(L9="","A",VLOOKUP(L9,$D$1:$E$5,2))</f>
        <v>T</v>
      </c>
      <c r="I9" s="8">
        <f t="shared" si="8"/>
      </c>
      <c r="J9" s="9">
        <f t="shared" si="9"/>
      </c>
      <c r="K9" s="9">
        <f t="shared" si="10"/>
        <v>0</v>
      </c>
      <c r="L9" s="10">
        <f t="shared" si="11"/>
        <v>3</v>
      </c>
      <c r="M9" s="5">
        <f>MOD(B9,4)</f>
        <v>3</v>
      </c>
      <c r="N9" s="6">
        <f>IF(B9&lt;=1,"",MOD(Q9,4))</f>
        <v>0</v>
      </c>
      <c r="O9" s="6">
        <f t="shared" si="12"/>
      </c>
      <c r="P9" s="6">
        <f t="shared" si="13"/>
      </c>
      <c r="Q9" s="5">
        <f>IF(B9&lt;=0,-1,FLOOR(B9/4,1))</f>
        <v>0</v>
      </c>
      <c r="R9" s="6">
        <f>IF(Q9&lt;=0,-1,FLOOR(Q9/4,1))</f>
        <v>-1</v>
      </c>
      <c r="S9" s="6">
        <f>IF(R9&lt;=0,-1,FLOOR(R9/4,1))</f>
        <v>-1</v>
      </c>
      <c r="T9" s="7">
        <f>IF(S9&lt;=0,-1,FLOOR(S9/4,1))</f>
        <v>-1</v>
      </c>
      <c r="AL9" s="1">
        <f>16*3*ROWS(AH72:AH82)/60</f>
        <v>8.8</v>
      </c>
      <c r="AM9" s="1">
        <f t="shared" si="14"/>
        <v>3</v>
      </c>
      <c r="AN9" s="1" t="str">
        <f t="shared" si="0"/>
        <v>_x0003_</v>
      </c>
      <c r="AP9" s="1">
        <f t="shared" si="15"/>
        <v>19</v>
      </c>
      <c r="AQ9" s="1" t="str">
        <f t="shared" si="1"/>
        <v>_x0013_</v>
      </c>
      <c r="AR9" s="1">
        <f t="shared" si="16"/>
        <v>35</v>
      </c>
      <c r="AS9" s="1" t="str">
        <f t="shared" si="2"/>
        <v>#</v>
      </c>
      <c r="AT9" s="1">
        <f t="shared" si="17"/>
        <v>50</v>
      </c>
      <c r="AU9" s="1" t="str">
        <f t="shared" si="3"/>
        <v>2</v>
      </c>
      <c r="AV9" s="1">
        <f t="shared" si="18"/>
        <v>67</v>
      </c>
      <c r="AW9" s="1" t="str">
        <f t="shared" si="4"/>
        <v>C</v>
      </c>
      <c r="AX9" s="1">
        <f>AX8+1</f>
        <v>93</v>
      </c>
      <c r="AY9" s="1" t="str">
        <f t="shared" si="5"/>
        <v>]</v>
      </c>
      <c r="AZ9" s="1">
        <f aca="true" t="shared" si="19" ref="AZ9:AZ31">AZ8+1</f>
        <v>99</v>
      </c>
      <c r="BA9" s="1" t="str">
        <f t="shared" si="6"/>
        <v>c</v>
      </c>
      <c r="BB9" s="1">
        <f>BB8+1</f>
        <v>125</v>
      </c>
      <c r="BC9" s="1" t="str">
        <f>CHAR(BB9)</f>
        <v>}</v>
      </c>
      <c r="BP9" s="4"/>
      <c r="BQ9" s="4"/>
      <c r="BR9" s="4"/>
      <c r="BS9" s="4"/>
    </row>
    <row r="10" spans="2:71" ht="12.75">
      <c r="B10" s="17">
        <f t="shared" si="7"/>
        <v>4</v>
      </c>
      <c r="C10" s="18" t="str">
        <f>CHAR(B10)</f>
        <v>_x0004_</v>
      </c>
      <c r="D10" s="18" t="str">
        <f>SUBSTITUTE(SUBSTITUTE(SUBSTITUTE(SUBSTITUTE("XYZW","X",E10),"Y",F10),"Z",G10),"W",H10)</f>
        <v>AACA</v>
      </c>
      <c r="E10" s="13" t="str">
        <f>IF(I10="","A",VLOOKUP(I10,$D$1:$E$5,2))</f>
        <v>A</v>
      </c>
      <c r="F10" s="14" t="str">
        <f>IF(J10="","A",VLOOKUP(J10,$D$1:$E$5,2))</f>
        <v>A</v>
      </c>
      <c r="G10" s="14" t="str">
        <f>IF(K10="","A",VLOOKUP(K10,$D$1:$E$5,2))</f>
        <v>C</v>
      </c>
      <c r="H10" s="15" t="str">
        <f>IF(L10="","A",VLOOKUP(L10,$D$1:$E$5,2))</f>
        <v>A</v>
      </c>
      <c r="I10" s="8">
        <f t="shared" si="8"/>
      </c>
      <c r="J10" s="9">
        <f t="shared" si="9"/>
      </c>
      <c r="K10" s="9">
        <f t="shared" si="10"/>
        <v>1</v>
      </c>
      <c r="L10" s="10">
        <f t="shared" si="11"/>
        <v>0</v>
      </c>
      <c r="M10" s="5">
        <f>MOD(B10,4)</f>
        <v>0</v>
      </c>
      <c r="N10" s="6">
        <f>IF(B10&lt;=1,"",MOD(Q10,4))</f>
        <v>1</v>
      </c>
      <c r="O10" s="6">
        <f t="shared" si="12"/>
      </c>
      <c r="P10" s="6">
        <f t="shared" si="13"/>
      </c>
      <c r="Q10" s="5">
        <f>IF(B10&lt;=0,-1,FLOOR(B10/4,1))</f>
        <v>1</v>
      </c>
      <c r="R10" s="6">
        <f>IF(Q10&lt;=0,-1,FLOOR(Q10/4,1))</f>
        <v>0</v>
      </c>
      <c r="S10" s="6">
        <f>IF(R10&lt;=0,-1,FLOOR(R10/4,1))</f>
        <v>-1</v>
      </c>
      <c r="T10" s="7">
        <f>IF(S10&lt;=0,-1,FLOOR(S10/4,1))</f>
        <v>-1</v>
      </c>
      <c r="AM10" s="1">
        <f t="shared" si="14"/>
        <v>4</v>
      </c>
      <c r="AN10" s="1" t="str">
        <f t="shared" si="0"/>
        <v>_x0004_</v>
      </c>
      <c r="AP10" s="1">
        <f t="shared" si="15"/>
        <v>20</v>
      </c>
      <c r="AQ10" s="1" t="str">
        <f t="shared" si="1"/>
        <v>_x0014_</v>
      </c>
      <c r="AR10" s="1">
        <f t="shared" si="16"/>
        <v>36</v>
      </c>
      <c r="AS10" s="1" t="str">
        <f t="shared" si="2"/>
        <v>$</v>
      </c>
      <c r="AT10" s="1">
        <f t="shared" si="17"/>
        <v>51</v>
      </c>
      <c r="AU10" s="1" t="str">
        <f t="shared" si="3"/>
        <v>3</v>
      </c>
      <c r="AV10" s="1">
        <f t="shared" si="18"/>
        <v>68</v>
      </c>
      <c r="AW10" s="1" t="str">
        <f t="shared" si="4"/>
        <v>D</v>
      </c>
      <c r="AX10" s="1">
        <f>AX9+1</f>
        <v>94</v>
      </c>
      <c r="AY10" s="1" t="str">
        <f t="shared" si="5"/>
        <v>^</v>
      </c>
      <c r="AZ10" s="1">
        <f t="shared" si="19"/>
        <v>100</v>
      </c>
      <c r="BA10" s="1" t="str">
        <f t="shared" si="6"/>
        <v>d</v>
      </c>
      <c r="BB10" s="1">
        <f>BB9+1</f>
        <v>126</v>
      </c>
      <c r="BC10" s="1" t="str">
        <f>CHAR(BB10)</f>
        <v>~</v>
      </c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2:71" ht="12.75">
      <c r="B11" s="17">
        <f t="shared" si="7"/>
        <v>5</v>
      </c>
      <c r="C11" s="18" t="str">
        <f>CHAR(B11)</f>
        <v>_x0005_</v>
      </c>
      <c r="D11" s="18" t="str">
        <f>SUBSTITUTE(SUBSTITUTE(SUBSTITUTE(SUBSTITUTE("XYZW","X",E11),"Y",F11),"Z",G11),"W",H11)</f>
        <v>AACC</v>
      </c>
      <c r="E11" s="13" t="str">
        <f>IF(I11="","A",VLOOKUP(I11,$D$1:$E$5,2))</f>
        <v>A</v>
      </c>
      <c r="F11" s="14" t="str">
        <f>IF(J11="","A",VLOOKUP(J11,$D$1:$E$5,2))</f>
        <v>A</v>
      </c>
      <c r="G11" s="14" t="str">
        <f>IF(K11="","A",VLOOKUP(K11,$D$1:$E$5,2))</f>
        <v>C</v>
      </c>
      <c r="H11" s="15" t="str">
        <f>IF(L11="","A",VLOOKUP(L11,$D$1:$E$5,2))</f>
        <v>C</v>
      </c>
      <c r="I11" s="8">
        <f t="shared" si="8"/>
      </c>
      <c r="J11" s="9">
        <f t="shared" si="9"/>
      </c>
      <c r="K11" s="9">
        <f t="shared" si="10"/>
        <v>1</v>
      </c>
      <c r="L11" s="10">
        <f t="shared" si="11"/>
        <v>1</v>
      </c>
      <c r="M11" s="5">
        <f>MOD(B11,4)</f>
        <v>1</v>
      </c>
      <c r="N11" s="6">
        <f>IF(B11&lt;=1,"",MOD(Q11,4))</f>
        <v>1</v>
      </c>
      <c r="O11" s="6">
        <f t="shared" si="12"/>
      </c>
      <c r="P11" s="6">
        <f t="shared" si="13"/>
      </c>
      <c r="Q11" s="5">
        <f>IF(B11&lt;=0,-1,FLOOR(B11/4,1))</f>
        <v>1</v>
      </c>
      <c r="R11" s="6">
        <f>IF(Q11&lt;=0,-1,FLOOR(Q11/4,1))</f>
        <v>0</v>
      </c>
      <c r="S11" s="6">
        <f>IF(R11&lt;=0,-1,FLOOR(R11/4,1))</f>
        <v>-1</v>
      </c>
      <c r="T11" s="7">
        <f>IF(S11&lt;=0,-1,FLOOR(S11/4,1))</f>
        <v>-1</v>
      </c>
      <c r="AM11" s="1">
        <f t="shared" si="14"/>
        <v>5</v>
      </c>
      <c r="AN11" s="1" t="str">
        <f t="shared" si="0"/>
        <v>_x0005_</v>
      </c>
      <c r="AP11" s="1">
        <f t="shared" si="15"/>
        <v>21</v>
      </c>
      <c r="AQ11" s="1" t="str">
        <f t="shared" si="1"/>
        <v>_x0015_</v>
      </c>
      <c r="AR11" s="1">
        <f t="shared" si="16"/>
        <v>37</v>
      </c>
      <c r="AS11" s="1" t="str">
        <f t="shared" si="2"/>
        <v>%</v>
      </c>
      <c r="AT11" s="1">
        <f t="shared" si="17"/>
        <v>52</v>
      </c>
      <c r="AU11" s="1" t="str">
        <f t="shared" si="3"/>
        <v>4</v>
      </c>
      <c r="AV11" s="1">
        <f t="shared" si="18"/>
        <v>69</v>
      </c>
      <c r="AW11" s="1" t="str">
        <f t="shared" si="4"/>
        <v>E</v>
      </c>
      <c r="AX11" s="1">
        <f>AX10+1</f>
        <v>95</v>
      </c>
      <c r="AY11" s="1" t="str">
        <f t="shared" si="5"/>
        <v>_</v>
      </c>
      <c r="AZ11" s="1">
        <f t="shared" si="19"/>
        <v>101</v>
      </c>
      <c r="BA11" s="1" t="str">
        <f t="shared" si="6"/>
        <v>e</v>
      </c>
      <c r="BB11" s="1">
        <f>BB10+1</f>
        <v>127</v>
      </c>
      <c r="BC11" s="1" t="str">
        <f>CHAR(BB11)</f>
        <v></v>
      </c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2:68" ht="12.75">
      <c r="B12" s="17">
        <f t="shared" si="7"/>
        <v>6</v>
      </c>
      <c r="C12" s="18" t="str">
        <f>CHAR(B12)</f>
        <v>_x0006_</v>
      </c>
      <c r="D12" s="18" t="str">
        <f>SUBSTITUTE(SUBSTITUTE(SUBSTITUTE(SUBSTITUTE("XYZW","X",E12),"Y",F12),"Z",G12),"W",H12)</f>
        <v>AACG</v>
      </c>
      <c r="E12" s="13" t="str">
        <f>IF(I12="","A",VLOOKUP(I12,$D$1:$E$5,2))</f>
        <v>A</v>
      </c>
      <c r="F12" s="14" t="str">
        <f>IF(J12="","A",VLOOKUP(J12,$D$1:$E$5,2))</f>
        <v>A</v>
      </c>
      <c r="G12" s="14" t="str">
        <f>IF(K12="","A",VLOOKUP(K12,$D$1:$E$5,2))</f>
        <v>C</v>
      </c>
      <c r="H12" s="15" t="str">
        <f>IF(L12="","A",VLOOKUP(L12,$D$1:$E$5,2))</f>
        <v>G</v>
      </c>
      <c r="I12" s="8">
        <f t="shared" si="8"/>
      </c>
      <c r="J12" s="9">
        <f t="shared" si="9"/>
      </c>
      <c r="K12" s="9">
        <f t="shared" si="10"/>
        <v>1</v>
      </c>
      <c r="L12" s="10">
        <f t="shared" si="11"/>
        <v>2</v>
      </c>
      <c r="M12" s="5">
        <f>MOD(B12,4)</f>
        <v>2</v>
      </c>
      <c r="N12" s="6">
        <f>IF(B12&lt;=1,"",MOD(Q12,4))</f>
        <v>1</v>
      </c>
      <c r="O12" s="6">
        <f t="shared" si="12"/>
      </c>
      <c r="P12" s="6">
        <f t="shared" si="13"/>
      </c>
      <c r="Q12" s="5">
        <f>IF(B12&lt;=0,-1,FLOOR(B12/4,1))</f>
        <v>1</v>
      </c>
      <c r="R12" s="6">
        <f>IF(Q12&lt;=0,-1,FLOOR(Q12/4,1))</f>
        <v>0</v>
      </c>
      <c r="S12" s="6">
        <f>IF(R12&lt;=0,-1,FLOOR(R12/4,1))</f>
        <v>-1</v>
      </c>
      <c r="T12" s="7">
        <f>IF(S12&lt;=0,-1,FLOOR(S12/4,1))</f>
        <v>-1</v>
      </c>
      <c r="AM12" s="1">
        <f t="shared" si="14"/>
        <v>6</v>
      </c>
      <c r="AN12" s="1" t="str">
        <f t="shared" si="0"/>
        <v>_x0006_</v>
      </c>
      <c r="AP12" s="1">
        <f t="shared" si="15"/>
        <v>22</v>
      </c>
      <c r="AQ12" s="1" t="str">
        <f t="shared" si="1"/>
        <v>_x0016_</v>
      </c>
      <c r="AR12" s="1">
        <f t="shared" si="16"/>
        <v>38</v>
      </c>
      <c r="AS12" s="1" t="str">
        <f t="shared" si="2"/>
        <v>&amp;</v>
      </c>
      <c r="AT12" s="1">
        <f t="shared" si="17"/>
        <v>53</v>
      </c>
      <c r="AU12" s="1" t="str">
        <f t="shared" si="3"/>
        <v>5</v>
      </c>
      <c r="AV12" s="1">
        <f t="shared" si="18"/>
        <v>70</v>
      </c>
      <c r="AW12" s="1" t="str">
        <f t="shared" si="4"/>
        <v>F</v>
      </c>
      <c r="AX12" s="1">
        <f>AX11+1</f>
        <v>96</v>
      </c>
      <c r="AY12" s="1" t="str">
        <f t="shared" si="5"/>
        <v>`</v>
      </c>
      <c r="AZ12" s="1">
        <f t="shared" si="19"/>
        <v>102</v>
      </c>
      <c r="BA12" s="1" t="str">
        <f t="shared" si="6"/>
        <v>f</v>
      </c>
      <c r="BH12" s="11"/>
      <c r="BI12" s="4"/>
      <c r="BJ12" s="4"/>
      <c r="BK12" s="11"/>
      <c r="BL12" s="4"/>
      <c r="BM12" s="11"/>
      <c r="BN12" s="4"/>
      <c r="BO12" s="4"/>
      <c r="BP12" s="11"/>
    </row>
    <row r="13" spans="2:68" ht="12.75">
      <c r="B13" s="17">
        <f t="shared" si="7"/>
        <v>7</v>
      </c>
      <c r="C13" s="18" t="str">
        <f>CHAR(B13)</f>
        <v>_x0007_</v>
      </c>
      <c r="D13" s="18" t="str">
        <f>SUBSTITUTE(SUBSTITUTE(SUBSTITUTE(SUBSTITUTE("XYZW","X",E13),"Y",F13),"Z",G13),"W",H13)</f>
        <v>AACT</v>
      </c>
      <c r="E13" s="13" t="str">
        <f>IF(I13="","A",VLOOKUP(I13,$D$1:$E$5,2))</f>
        <v>A</v>
      </c>
      <c r="F13" s="14" t="str">
        <f>IF(J13="","A",VLOOKUP(J13,$D$1:$E$5,2))</f>
        <v>A</v>
      </c>
      <c r="G13" s="14" t="str">
        <f>IF(K13="","A",VLOOKUP(K13,$D$1:$E$5,2))</f>
        <v>C</v>
      </c>
      <c r="H13" s="15" t="str">
        <f>IF(L13="","A",VLOOKUP(L13,$D$1:$E$5,2))</f>
        <v>T</v>
      </c>
      <c r="I13" s="8">
        <f t="shared" si="8"/>
      </c>
      <c r="J13" s="9">
        <f t="shared" si="9"/>
      </c>
      <c r="K13" s="9">
        <f t="shared" si="10"/>
        <v>1</v>
      </c>
      <c r="L13" s="10">
        <f t="shared" si="11"/>
        <v>3</v>
      </c>
      <c r="M13" s="5">
        <f>MOD(B13,4)</f>
        <v>3</v>
      </c>
      <c r="N13" s="6">
        <f>IF(B13&lt;=1,"",MOD(Q13,4))</f>
        <v>1</v>
      </c>
      <c r="O13" s="6">
        <f t="shared" si="12"/>
      </c>
      <c r="P13" s="6">
        <f t="shared" si="13"/>
      </c>
      <c r="Q13" s="5">
        <f>IF(B13&lt;=0,-1,FLOOR(B13/4,1))</f>
        <v>1</v>
      </c>
      <c r="R13" s="6">
        <f>IF(Q13&lt;=0,-1,FLOOR(Q13/4,1))</f>
        <v>0</v>
      </c>
      <c r="S13" s="6">
        <f>IF(R13&lt;=0,-1,FLOOR(R13/4,1))</f>
        <v>-1</v>
      </c>
      <c r="T13" s="7">
        <f>IF(S13&lt;=0,-1,FLOOR(S13/4,1))</f>
        <v>-1</v>
      </c>
      <c r="AM13" s="1">
        <f t="shared" si="14"/>
        <v>7</v>
      </c>
      <c r="AN13" s="1" t="str">
        <f t="shared" si="0"/>
        <v>_x0007_</v>
      </c>
      <c r="AP13" s="1">
        <f t="shared" si="15"/>
        <v>23</v>
      </c>
      <c r="AQ13" s="1" t="str">
        <f t="shared" si="1"/>
        <v>_x0017_</v>
      </c>
      <c r="AR13" s="1">
        <f t="shared" si="16"/>
        <v>39</v>
      </c>
      <c r="AS13" s="1" t="str">
        <f t="shared" si="2"/>
        <v>'</v>
      </c>
      <c r="AT13" s="1">
        <f t="shared" si="17"/>
        <v>54</v>
      </c>
      <c r="AU13" s="1" t="str">
        <f t="shared" si="3"/>
        <v>6</v>
      </c>
      <c r="AV13" s="1">
        <f t="shared" si="18"/>
        <v>71</v>
      </c>
      <c r="AW13" s="1" t="str">
        <f t="shared" si="4"/>
        <v>G</v>
      </c>
      <c r="AZ13" s="1">
        <f t="shared" si="19"/>
        <v>103</v>
      </c>
      <c r="BA13" s="1" t="str">
        <f t="shared" si="6"/>
        <v>g</v>
      </c>
      <c r="BH13" s="11"/>
      <c r="BI13" s="4"/>
      <c r="BJ13" s="4"/>
      <c r="BK13" s="11"/>
      <c r="BL13" s="4"/>
      <c r="BM13" s="11"/>
      <c r="BN13" s="4"/>
      <c r="BO13" s="4"/>
      <c r="BP13" s="11"/>
    </row>
    <row r="14" spans="2:68" ht="12.75">
      <c r="B14" s="17">
        <f t="shared" si="7"/>
        <v>8</v>
      </c>
      <c r="C14" s="18" t="str">
        <f>CHAR(B14)</f>
        <v>_x0008_</v>
      </c>
      <c r="D14" s="18" t="str">
        <f>SUBSTITUTE(SUBSTITUTE(SUBSTITUTE(SUBSTITUTE("XYZW","X",E14),"Y",F14),"Z",G14),"W",H14)</f>
        <v>AAGA</v>
      </c>
      <c r="E14" s="13" t="str">
        <f>IF(I14="","A",VLOOKUP(I14,$D$1:$E$5,2))</f>
        <v>A</v>
      </c>
      <c r="F14" s="14" t="str">
        <f>IF(J14="","A",VLOOKUP(J14,$D$1:$E$5,2))</f>
        <v>A</v>
      </c>
      <c r="G14" s="14" t="str">
        <f>IF(K14="","A",VLOOKUP(K14,$D$1:$E$5,2))</f>
        <v>G</v>
      </c>
      <c r="H14" s="15" t="str">
        <f>IF(L14="","A",VLOOKUP(L14,$D$1:$E$5,2))</f>
        <v>A</v>
      </c>
      <c r="I14" s="8">
        <f t="shared" si="8"/>
      </c>
      <c r="J14" s="9">
        <f t="shared" si="9"/>
        <v>0</v>
      </c>
      <c r="K14" s="9">
        <f t="shared" si="10"/>
        <v>2</v>
      </c>
      <c r="L14" s="10">
        <f t="shared" si="11"/>
        <v>0</v>
      </c>
      <c r="M14" s="5">
        <f>MOD(B14,4)</f>
        <v>0</v>
      </c>
      <c r="N14" s="6">
        <f>IF(B14&lt;=1,"",MOD(Q14,4))</f>
        <v>2</v>
      </c>
      <c r="O14" s="6">
        <f t="shared" si="12"/>
        <v>0</v>
      </c>
      <c r="P14" s="6">
        <f t="shared" si="13"/>
      </c>
      <c r="Q14" s="5">
        <f>IF(B14&lt;=0,-1,FLOOR(B14/4,1))</f>
        <v>2</v>
      </c>
      <c r="R14" s="6">
        <f>IF(Q14&lt;=0,-1,FLOOR(Q14/4,1))</f>
        <v>0</v>
      </c>
      <c r="S14" s="6">
        <f>IF(R14&lt;=0,-1,FLOOR(R14/4,1))</f>
        <v>-1</v>
      </c>
      <c r="T14" s="7">
        <f>IF(S14&lt;=0,-1,FLOOR(S14/4,1))</f>
        <v>-1</v>
      </c>
      <c r="AM14" s="1">
        <f t="shared" si="14"/>
        <v>8</v>
      </c>
      <c r="AN14" s="1" t="str">
        <f t="shared" si="0"/>
        <v>_x0008_</v>
      </c>
      <c r="AP14" s="1">
        <f t="shared" si="15"/>
        <v>24</v>
      </c>
      <c r="AQ14" s="1" t="str">
        <f t="shared" si="1"/>
        <v>_x0018_</v>
      </c>
      <c r="AR14" s="1">
        <f t="shared" si="16"/>
        <v>40</v>
      </c>
      <c r="AS14" s="1" t="str">
        <f t="shared" si="2"/>
        <v>(</v>
      </c>
      <c r="AT14" s="1">
        <f t="shared" si="17"/>
        <v>55</v>
      </c>
      <c r="AU14" s="1" t="str">
        <f t="shared" si="3"/>
        <v>7</v>
      </c>
      <c r="AV14" s="1">
        <f t="shared" si="18"/>
        <v>72</v>
      </c>
      <c r="AW14" s="1" t="str">
        <f t="shared" si="4"/>
        <v>H</v>
      </c>
      <c r="AZ14" s="1">
        <f t="shared" si="19"/>
        <v>104</v>
      </c>
      <c r="BA14" s="1" t="str">
        <f t="shared" si="6"/>
        <v>h</v>
      </c>
      <c r="BH14" s="11"/>
      <c r="BI14" s="4"/>
      <c r="BJ14" s="4"/>
      <c r="BK14" s="11"/>
      <c r="BL14" s="4"/>
      <c r="BM14" s="11"/>
      <c r="BN14" s="4"/>
      <c r="BO14" s="4"/>
      <c r="BP14" s="11"/>
    </row>
    <row r="15" spans="2:53" ht="12.75">
      <c r="B15" s="17">
        <f t="shared" si="7"/>
        <v>9</v>
      </c>
      <c r="C15" s="18" t="str">
        <f>CHAR(B15)</f>
        <v> </v>
      </c>
      <c r="D15" s="18" t="str">
        <f>SUBSTITUTE(SUBSTITUTE(SUBSTITUTE(SUBSTITUTE("XYZW","X",E15),"Y",F15),"Z",G15),"W",H15)</f>
        <v>AAGC</v>
      </c>
      <c r="E15" s="13" t="str">
        <f>IF(I15="","A",VLOOKUP(I15,$D$1:$E$5,2))</f>
        <v>A</v>
      </c>
      <c r="F15" s="14" t="str">
        <f>IF(J15="","A",VLOOKUP(J15,$D$1:$E$5,2))</f>
        <v>A</v>
      </c>
      <c r="G15" s="14" t="str">
        <f>IF(K15="","A",VLOOKUP(K15,$D$1:$E$5,2))</f>
        <v>G</v>
      </c>
      <c r="H15" s="15" t="str">
        <f>IF(L15="","A",VLOOKUP(L15,$D$1:$E$5,2))</f>
        <v>C</v>
      </c>
      <c r="I15" s="8">
        <f t="shared" si="8"/>
      </c>
      <c r="J15" s="9">
        <f t="shared" si="9"/>
        <v>0</v>
      </c>
      <c r="K15" s="9">
        <f t="shared" si="10"/>
        <v>2</v>
      </c>
      <c r="L15" s="10">
        <f t="shared" si="11"/>
        <v>1</v>
      </c>
      <c r="M15" s="5">
        <f>MOD(B15,4)</f>
        <v>1</v>
      </c>
      <c r="N15" s="6">
        <f>IF(B15&lt;=1,"",MOD(Q15,4))</f>
        <v>2</v>
      </c>
      <c r="O15" s="6">
        <f t="shared" si="12"/>
        <v>0</v>
      </c>
      <c r="P15" s="6">
        <f t="shared" si="13"/>
      </c>
      <c r="Q15" s="5">
        <f>IF(B15&lt;=0,-1,FLOOR(B15/4,1))</f>
        <v>2</v>
      </c>
      <c r="R15" s="6">
        <f>IF(Q15&lt;=0,-1,FLOOR(Q15/4,1))</f>
        <v>0</v>
      </c>
      <c r="S15" s="6">
        <f>IF(R15&lt;=0,-1,FLOOR(R15/4,1))</f>
        <v>-1</v>
      </c>
      <c r="T15" s="7">
        <f>IF(S15&lt;=0,-1,FLOOR(S15/4,1))</f>
        <v>-1</v>
      </c>
      <c r="AM15" s="1">
        <f t="shared" si="14"/>
        <v>9</v>
      </c>
      <c r="AN15" s="1" t="str">
        <f t="shared" si="0"/>
        <v> </v>
      </c>
      <c r="AP15" s="1">
        <f t="shared" si="15"/>
        <v>25</v>
      </c>
      <c r="AQ15" s="1" t="str">
        <f t="shared" si="1"/>
        <v>_x0019_</v>
      </c>
      <c r="AR15" s="1">
        <f t="shared" si="16"/>
        <v>41</v>
      </c>
      <c r="AS15" s="1" t="str">
        <f t="shared" si="2"/>
        <v>)</v>
      </c>
      <c r="AT15" s="1">
        <f t="shared" si="17"/>
        <v>56</v>
      </c>
      <c r="AU15" s="1" t="str">
        <f t="shared" si="3"/>
        <v>8</v>
      </c>
      <c r="AV15" s="1">
        <f aca="true" t="shared" si="20" ref="AV15:AV20">AV14+1</f>
        <v>73</v>
      </c>
      <c r="AW15" s="1" t="str">
        <f t="shared" si="4"/>
        <v>I</v>
      </c>
      <c r="AZ15" s="1">
        <f t="shared" si="19"/>
        <v>105</v>
      </c>
      <c r="BA15" s="1" t="str">
        <f t="shared" si="6"/>
        <v>i</v>
      </c>
    </row>
    <row r="16" spans="2:53" ht="12.75">
      <c r="B16" s="17">
        <f t="shared" si="7"/>
        <v>10</v>
      </c>
      <c r="C16" s="18" t="str">
        <f>CHAR(B16)</f>
        <v>
</v>
      </c>
      <c r="D16" s="18" t="str">
        <f>SUBSTITUTE(SUBSTITUTE(SUBSTITUTE(SUBSTITUTE("XYZW","X",E16),"Y",F16),"Z",G16),"W",H16)</f>
        <v>AAGG</v>
      </c>
      <c r="E16" s="13" t="str">
        <f>IF(I16="","A",VLOOKUP(I16,$D$1:$E$5,2))</f>
        <v>A</v>
      </c>
      <c r="F16" s="14" t="str">
        <f>IF(J16="","A",VLOOKUP(J16,$D$1:$E$5,2))</f>
        <v>A</v>
      </c>
      <c r="G16" s="14" t="str">
        <f>IF(K16="","A",VLOOKUP(K16,$D$1:$E$5,2))</f>
        <v>G</v>
      </c>
      <c r="H16" s="15" t="str">
        <f>IF(L16="","A",VLOOKUP(L16,$D$1:$E$5,2))</f>
        <v>G</v>
      </c>
      <c r="I16" s="8">
        <f t="shared" si="8"/>
      </c>
      <c r="J16" s="9">
        <f t="shared" si="9"/>
        <v>0</v>
      </c>
      <c r="K16" s="9">
        <f t="shared" si="10"/>
        <v>2</v>
      </c>
      <c r="L16" s="10">
        <f t="shared" si="11"/>
        <v>2</v>
      </c>
      <c r="M16" s="5">
        <f>MOD(B16,4)</f>
        <v>2</v>
      </c>
      <c r="N16" s="6">
        <f>IF(B16&lt;=1,"",MOD(Q16,4))</f>
        <v>2</v>
      </c>
      <c r="O16" s="6">
        <f t="shared" si="12"/>
        <v>0</v>
      </c>
      <c r="P16" s="6">
        <f t="shared" si="13"/>
      </c>
      <c r="Q16" s="5">
        <f>IF(B16&lt;=0,-1,FLOOR(B16/4,1))</f>
        <v>2</v>
      </c>
      <c r="R16" s="6">
        <f>IF(Q16&lt;=0,-1,FLOOR(Q16/4,1))</f>
        <v>0</v>
      </c>
      <c r="S16" s="6">
        <f>IF(R16&lt;=0,-1,FLOOR(R16/4,1))</f>
        <v>-1</v>
      </c>
      <c r="T16" s="7">
        <f>IF(S16&lt;=0,-1,FLOOR(S16/4,1))</f>
        <v>-1</v>
      </c>
      <c r="AM16" s="1">
        <f t="shared" si="14"/>
        <v>10</v>
      </c>
      <c r="AN16" s="1" t="str">
        <f t="shared" si="0"/>
        <v>
</v>
      </c>
      <c r="AP16" s="1">
        <f t="shared" si="15"/>
        <v>26</v>
      </c>
      <c r="AQ16" s="1" t="str">
        <f t="shared" si="1"/>
        <v>_x001A_</v>
      </c>
      <c r="AR16" s="1">
        <f t="shared" si="16"/>
        <v>42</v>
      </c>
      <c r="AS16" s="1" t="str">
        <f t="shared" si="2"/>
        <v>*</v>
      </c>
      <c r="AT16" s="1">
        <f t="shared" si="17"/>
        <v>57</v>
      </c>
      <c r="AU16" s="1" t="str">
        <f t="shared" si="3"/>
        <v>9</v>
      </c>
      <c r="AV16" s="1">
        <f t="shared" si="20"/>
        <v>74</v>
      </c>
      <c r="AW16" s="1" t="str">
        <f t="shared" si="4"/>
        <v>J</v>
      </c>
      <c r="AZ16" s="1">
        <f t="shared" si="19"/>
        <v>106</v>
      </c>
      <c r="BA16" s="1" t="str">
        <f t="shared" si="6"/>
        <v>j</v>
      </c>
    </row>
    <row r="17" spans="2:53" ht="12.75">
      <c r="B17" s="17">
        <f t="shared" si="7"/>
        <v>11</v>
      </c>
      <c r="C17" s="18" t="str">
        <f>CHAR(B17)</f>
        <v>_x000B_</v>
      </c>
      <c r="D17" s="18" t="str">
        <f>SUBSTITUTE(SUBSTITUTE(SUBSTITUTE(SUBSTITUTE("XYZW","X",E17),"Y",F17),"Z",G17),"W",H17)</f>
        <v>AAGT</v>
      </c>
      <c r="E17" s="13" t="str">
        <f>IF(I17="","A",VLOOKUP(I17,$D$1:$E$5,2))</f>
        <v>A</v>
      </c>
      <c r="F17" s="14" t="str">
        <f>IF(J17="","A",VLOOKUP(J17,$D$1:$E$5,2))</f>
        <v>A</v>
      </c>
      <c r="G17" s="14" t="str">
        <f>IF(K17="","A",VLOOKUP(K17,$D$1:$E$5,2))</f>
        <v>G</v>
      </c>
      <c r="H17" s="15" t="str">
        <f>IF(L17="","A",VLOOKUP(L17,$D$1:$E$5,2))</f>
        <v>T</v>
      </c>
      <c r="I17" s="8">
        <f t="shared" si="8"/>
      </c>
      <c r="J17" s="9">
        <f t="shared" si="9"/>
        <v>0</v>
      </c>
      <c r="K17" s="9">
        <f t="shared" si="10"/>
        <v>2</v>
      </c>
      <c r="L17" s="10">
        <f t="shared" si="11"/>
        <v>3</v>
      </c>
      <c r="M17" s="5">
        <f>MOD(B17,4)</f>
        <v>3</v>
      </c>
      <c r="N17" s="6">
        <f>IF(B17&lt;=1,"",MOD(Q17,4))</f>
        <v>2</v>
      </c>
      <c r="O17" s="6">
        <f t="shared" si="12"/>
        <v>0</v>
      </c>
      <c r="P17" s="6">
        <f t="shared" si="13"/>
      </c>
      <c r="Q17" s="5">
        <f>IF(B17&lt;=0,-1,FLOOR(B17/4,1))</f>
        <v>2</v>
      </c>
      <c r="R17" s="6">
        <f>IF(Q17&lt;=0,-1,FLOOR(Q17/4,1))</f>
        <v>0</v>
      </c>
      <c r="S17" s="6">
        <f>IF(R17&lt;=0,-1,FLOOR(R17/4,1))</f>
        <v>-1</v>
      </c>
      <c r="T17" s="7">
        <f>IF(S17&lt;=0,-1,FLOOR(S17/4,1))</f>
        <v>-1</v>
      </c>
      <c r="AM17" s="1">
        <f t="shared" si="14"/>
        <v>11</v>
      </c>
      <c r="AN17" s="1" t="str">
        <f t="shared" si="0"/>
        <v>_x000B_</v>
      </c>
      <c r="AP17" s="1">
        <f t="shared" si="15"/>
        <v>27</v>
      </c>
      <c r="AQ17" s="1" t="str">
        <f t="shared" si="1"/>
        <v>_x001B_</v>
      </c>
      <c r="AR17" s="1">
        <f t="shared" si="16"/>
        <v>43</v>
      </c>
      <c r="AS17" s="1" t="str">
        <f t="shared" si="2"/>
        <v>+</v>
      </c>
      <c r="AT17" s="1">
        <f t="shared" si="17"/>
        <v>58</v>
      </c>
      <c r="AU17" s="1" t="str">
        <f t="shared" si="3"/>
        <v>:</v>
      </c>
      <c r="AV17" s="1">
        <f t="shared" si="20"/>
        <v>75</v>
      </c>
      <c r="AW17" s="1" t="str">
        <f t="shared" si="4"/>
        <v>K</v>
      </c>
      <c r="AZ17" s="1">
        <f t="shared" si="19"/>
        <v>107</v>
      </c>
      <c r="BA17" s="1" t="str">
        <f t="shared" si="6"/>
        <v>k</v>
      </c>
    </row>
    <row r="18" spans="2:53" ht="12.75">
      <c r="B18" s="17">
        <f t="shared" si="7"/>
        <v>12</v>
      </c>
      <c r="C18" s="18" t="str">
        <f>CHAR(B18)</f>
        <v>_x000C_</v>
      </c>
      <c r="D18" s="18" t="str">
        <f>SUBSTITUTE(SUBSTITUTE(SUBSTITUTE(SUBSTITUTE("XYZW","X",E18),"Y",F18),"Z",G18),"W",H18)</f>
        <v>AATA</v>
      </c>
      <c r="E18" s="13" t="str">
        <f>IF(I18="","A",VLOOKUP(I18,$D$1:$E$5,2))</f>
        <v>A</v>
      </c>
      <c r="F18" s="14" t="str">
        <f>IF(J18="","A",VLOOKUP(J18,$D$1:$E$5,2))</f>
        <v>A</v>
      </c>
      <c r="G18" s="14" t="str">
        <f>IF(K18="","A",VLOOKUP(K18,$D$1:$E$5,2))</f>
        <v>T</v>
      </c>
      <c r="H18" s="15" t="str">
        <f>IF(L18="","A",VLOOKUP(L18,$D$1:$E$5,2))</f>
        <v>A</v>
      </c>
      <c r="I18" s="8">
        <f t="shared" si="8"/>
      </c>
      <c r="J18" s="9">
        <f t="shared" si="9"/>
        <v>0</v>
      </c>
      <c r="K18" s="9">
        <f t="shared" si="10"/>
        <v>3</v>
      </c>
      <c r="L18" s="10">
        <f t="shared" si="11"/>
        <v>0</v>
      </c>
      <c r="M18" s="5">
        <f>MOD(B18,4)</f>
        <v>0</v>
      </c>
      <c r="N18" s="6">
        <f>IF(B18&lt;=1,"",MOD(Q18,4))</f>
        <v>3</v>
      </c>
      <c r="O18" s="6">
        <f t="shared" si="12"/>
        <v>0</v>
      </c>
      <c r="P18" s="6">
        <f t="shared" si="13"/>
      </c>
      <c r="Q18" s="5">
        <f>IF(B18&lt;=0,-1,FLOOR(B18/4,1))</f>
        <v>3</v>
      </c>
      <c r="R18" s="6">
        <f>IF(Q18&lt;=0,-1,FLOOR(Q18/4,1))</f>
        <v>0</v>
      </c>
      <c r="S18" s="6">
        <f>IF(R18&lt;=0,-1,FLOOR(R18/4,1))</f>
        <v>-1</v>
      </c>
      <c r="T18" s="7">
        <f>IF(S18&lt;=0,-1,FLOOR(S18/4,1))</f>
        <v>-1</v>
      </c>
      <c r="AM18" s="1">
        <f t="shared" si="14"/>
        <v>12</v>
      </c>
      <c r="AN18" s="1" t="str">
        <f t="shared" si="0"/>
        <v>_x000C_</v>
      </c>
      <c r="AP18" s="1">
        <f t="shared" si="15"/>
        <v>28</v>
      </c>
      <c r="AQ18" s="1" t="str">
        <f t="shared" si="1"/>
        <v>_x001C_</v>
      </c>
      <c r="AR18" s="1">
        <f t="shared" si="16"/>
        <v>44</v>
      </c>
      <c r="AS18" s="1" t="str">
        <f t="shared" si="2"/>
        <v>,</v>
      </c>
      <c r="AT18" s="1">
        <f t="shared" si="17"/>
        <v>59</v>
      </c>
      <c r="AU18" s="1" t="str">
        <f t="shared" si="3"/>
        <v>;</v>
      </c>
      <c r="AV18" s="1">
        <f t="shared" si="20"/>
        <v>76</v>
      </c>
      <c r="AW18" s="1" t="str">
        <f t="shared" si="4"/>
        <v>L</v>
      </c>
      <c r="AZ18" s="1">
        <f t="shared" si="19"/>
        <v>108</v>
      </c>
      <c r="BA18" s="1" t="str">
        <f t="shared" si="6"/>
        <v>l</v>
      </c>
    </row>
    <row r="19" spans="2:53" ht="12.75">
      <c r="B19" s="17">
        <f t="shared" si="7"/>
        <v>13</v>
      </c>
      <c r="C19" s="18" t="str">
        <f>CHAR(B19)</f>
        <v>
</v>
      </c>
      <c r="D19" s="18" t="str">
        <f>SUBSTITUTE(SUBSTITUTE(SUBSTITUTE(SUBSTITUTE("XYZW","X",E19),"Y",F19),"Z",G19),"W",H19)</f>
        <v>AATC</v>
      </c>
      <c r="E19" s="13" t="str">
        <f>IF(I19="","A",VLOOKUP(I19,$D$1:$E$5,2))</f>
        <v>A</v>
      </c>
      <c r="F19" s="14" t="str">
        <f>IF(J19="","A",VLOOKUP(J19,$D$1:$E$5,2))</f>
        <v>A</v>
      </c>
      <c r="G19" s="14" t="str">
        <f>IF(K19="","A",VLOOKUP(K19,$D$1:$E$5,2))</f>
        <v>T</v>
      </c>
      <c r="H19" s="15" t="str">
        <f>IF(L19="","A",VLOOKUP(L19,$D$1:$E$5,2))</f>
        <v>C</v>
      </c>
      <c r="I19" s="8">
        <f t="shared" si="8"/>
      </c>
      <c r="J19" s="9">
        <f t="shared" si="9"/>
        <v>0</v>
      </c>
      <c r="K19" s="9">
        <f t="shared" si="10"/>
        <v>3</v>
      </c>
      <c r="L19" s="10">
        <f t="shared" si="11"/>
        <v>1</v>
      </c>
      <c r="M19" s="5">
        <f>MOD(B19,4)</f>
        <v>1</v>
      </c>
      <c r="N19" s="6">
        <f>IF(B19&lt;=1,"",MOD(Q19,4))</f>
        <v>3</v>
      </c>
      <c r="O19" s="6">
        <f t="shared" si="12"/>
        <v>0</v>
      </c>
      <c r="P19" s="6">
        <f t="shared" si="13"/>
      </c>
      <c r="Q19" s="5">
        <f>IF(B19&lt;=0,-1,FLOOR(B19/4,1))</f>
        <v>3</v>
      </c>
      <c r="R19" s="6">
        <f>IF(Q19&lt;=0,-1,FLOOR(Q19/4,1))</f>
        <v>0</v>
      </c>
      <c r="S19" s="6">
        <f>IF(R19&lt;=0,-1,FLOOR(R19/4,1))</f>
        <v>-1</v>
      </c>
      <c r="T19" s="7">
        <f>IF(S19&lt;=0,-1,FLOOR(S19/4,1))</f>
        <v>-1</v>
      </c>
      <c r="AM19" s="1">
        <f t="shared" si="14"/>
        <v>13</v>
      </c>
      <c r="AN19" s="1" t="str">
        <f t="shared" si="0"/>
        <v>
</v>
      </c>
      <c r="AP19" s="1">
        <f t="shared" si="15"/>
        <v>29</v>
      </c>
      <c r="AQ19" s="1" t="str">
        <f t="shared" si="1"/>
        <v>_x001D_</v>
      </c>
      <c r="AR19" s="1">
        <f t="shared" si="16"/>
        <v>45</v>
      </c>
      <c r="AS19" s="1" t="str">
        <f t="shared" si="2"/>
        <v>-</v>
      </c>
      <c r="AT19" s="1">
        <f t="shared" si="17"/>
        <v>60</v>
      </c>
      <c r="AU19" s="1" t="str">
        <f t="shared" si="3"/>
        <v>&lt;</v>
      </c>
      <c r="AV19" s="1">
        <f t="shared" si="20"/>
        <v>77</v>
      </c>
      <c r="AW19" s="1" t="str">
        <f t="shared" si="4"/>
        <v>M</v>
      </c>
      <c r="AZ19" s="1">
        <f t="shared" si="19"/>
        <v>109</v>
      </c>
      <c r="BA19" s="1" t="str">
        <f t="shared" si="6"/>
        <v>m</v>
      </c>
    </row>
    <row r="20" spans="2:53" ht="12.75">
      <c r="B20" s="17">
        <f t="shared" si="7"/>
        <v>14</v>
      </c>
      <c r="C20" s="18" t="str">
        <f>CHAR(B20)</f>
        <v>_x000E_</v>
      </c>
      <c r="D20" s="18" t="str">
        <f>SUBSTITUTE(SUBSTITUTE(SUBSTITUTE(SUBSTITUTE("XYZW","X",E20),"Y",F20),"Z",G20),"W",H20)</f>
        <v>AATG</v>
      </c>
      <c r="E20" s="13" t="str">
        <f>IF(I20="","A",VLOOKUP(I20,$D$1:$E$5,2))</f>
        <v>A</v>
      </c>
      <c r="F20" s="14" t="str">
        <f>IF(J20="","A",VLOOKUP(J20,$D$1:$E$5,2))</f>
        <v>A</v>
      </c>
      <c r="G20" s="14" t="str">
        <f>IF(K20="","A",VLOOKUP(K20,$D$1:$E$5,2))</f>
        <v>T</v>
      </c>
      <c r="H20" s="15" t="str">
        <f>IF(L20="","A",VLOOKUP(L20,$D$1:$E$5,2))</f>
        <v>G</v>
      </c>
      <c r="I20" s="8">
        <f t="shared" si="8"/>
      </c>
      <c r="J20" s="9">
        <f t="shared" si="9"/>
        <v>0</v>
      </c>
      <c r="K20" s="9">
        <f t="shared" si="10"/>
        <v>3</v>
      </c>
      <c r="L20" s="10">
        <f t="shared" si="11"/>
        <v>2</v>
      </c>
      <c r="M20" s="5">
        <f>MOD(B20,4)</f>
        <v>2</v>
      </c>
      <c r="N20" s="6">
        <f>IF(B20&lt;=1,"",MOD(Q20,4))</f>
        <v>3</v>
      </c>
      <c r="O20" s="6">
        <f t="shared" si="12"/>
        <v>0</v>
      </c>
      <c r="P20" s="6">
        <f t="shared" si="13"/>
      </c>
      <c r="Q20" s="5">
        <f>IF(B20&lt;=0,-1,FLOOR(B20/4,1))</f>
        <v>3</v>
      </c>
      <c r="R20" s="6">
        <f>IF(Q20&lt;=0,-1,FLOOR(Q20/4,1))</f>
        <v>0</v>
      </c>
      <c r="S20" s="6">
        <f>IF(R20&lt;=0,-1,FLOOR(R20/4,1))</f>
        <v>-1</v>
      </c>
      <c r="T20" s="7">
        <f>IF(S20&lt;=0,-1,FLOOR(S20/4,1))</f>
        <v>-1</v>
      </c>
      <c r="AM20" s="1">
        <f t="shared" si="14"/>
        <v>14</v>
      </c>
      <c r="AN20" s="1" t="str">
        <f t="shared" si="0"/>
        <v>_x000E_</v>
      </c>
      <c r="AP20" s="1">
        <f t="shared" si="15"/>
        <v>30</v>
      </c>
      <c r="AQ20" s="1" t="str">
        <f t="shared" si="1"/>
        <v>_x001E_</v>
      </c>
      <c r="AR20" s="1">
        <f t="shared" si="16"/>
        <v>46</v>
      </c>
      <c r="AS20" s="1" t="str">
        <f t="shared" si="2"/>
        <v>.</v>
      </c>
      <c r="AT20" s="1">
        <f t="shared" si="17"/>
        <v>61</v>
      </c>
      <c r="AU20" s="1" t="str">
        <f t="shared" si="3"/>
        <v>=</v>
      </c>
      <c r="AV20" s="1">
        <f t="shared" si="20"/>
        <v>78</v>
      </c>
      <c r="AW20" s="1" t="str">
        <f t="shared" si="4"/>
        <v>N</v>
      </c>
      <c r="AZ20" s="1">
        <f t="shared" si="19"/>
        <v>110</v>
      </c>
      <c r="BA20" s="1" t="str">
        <f t="shared" si="6"/>
        <v>n</v>
      </c>
    </row>
    <row r="21" spans="2:53" ht="12.75">
      <c r="B21" s="17">
        <f t="shared" si="7"/>
        <v>15</v>
      </c>
      <c r="C21" s="18" t="str">
        <f>CHAR(B21)</f>
        <v>_x000F_</v>
      </c>
      <c r="D21" s="18" t="str">
        <f>SUBSTITUTE(SUBSTITUTE(SUBSTITUTE(SUBSTITUTE("XYZW","X",E21),"Y",F21),"Z",G21),"W",H21)</f>
        <v>AATT</v>
      </c>
      <c r="E21" s="13" t="str">
        <f>IF(I21="","A",VLOOKUP(I21,$D$1:$E$5,2))</f>
        <v>A</v>
      </c>
      <c r="F21" s="14" t="str">
        <f>IF(J21="","A",VLOOKUP(J21,$D$1:$E$5,2))</f>
        <v>A</v>
      </c>
      <c r="G21" s="14" t="str">
        <f>IF(K21="","A",VLOOKUP(K21,$D$1:$E$5,2))</f>
        <v>T</v>
      </c>
      <c r="H21" s="15" t="str">
        <f>IF(L21="","A",VLOOKUP(L21,$D$1:$E$5,2))</f>
        <v>T</v>
      </c>
      <c r="I21" s="8">
        <f t="shared" si="8"/>
      </c>
      <c r="J21" s="9">
        <f t="shared" si="9"/>
        <v>0</v>
      </c>
      <c r="K21" s="9">
        <f t="shared" si="10"/>
        <v>3</v>
      </c>
      <c r="L21" s="10">
        <f t="shared" si="11"/>
        <v>3</v>
      </c>
      <c r="M21" s="5">
        <f>MOD(B21,4)</f>
        <v>3</v>
      </c>
      <c r="N21" s="6">
        <f>IF(B21&lt;=1,"",MOD(Q21,4))</f>
        <v>3</v>
      </c>
      <c r="O21" s="6">
        <f t="shared" si="12"/>
        <v>0</v>
      </c>
      <c r="P21" s="6">
        <f t="shared" si="13"/>
      </c>
      <c r="Q21" s="5">
        <f>IF(B21&lt;=0,-1,FLOOR(B21/4,1))</f>
        <v>3</v>
      </c>
      <c r="R21" s="6">
        <f>IF(Q21&lt;=0,-1,FLOOR(Q21/4,1))</f>
        <v>0</v>
      </c>
      <c r="S21" s="6">
        <f>IF(R21&lt;=0,-1,FLOOR(R21/4,1))</f>
        <v>-1</v>
      </c>
      <c r="T21" s="7">
        <f>IF(S21&lt;=0,-1,FLOOR(S21/4,1))</f>
        <v>-1</v>
      </c>
      <c r="AM21" s="1">
        <f t="shared" si="14"/>
        <v>15</v>
      </c>
      <c r="AN21" s="1" t="str">
        <f t="shared" si="0"/>
        <v>_x000F_</v>
      </c>
      <c r="AP21" s="1">
        <f t="shared" si="15"/>
        <v>31</v>
      </c>
      <c r="AQ21" s="1" t="str">
        <f t="shared" si="1"/>
        <v>_x001F_</v>
      </c>
      <c r="AR21" s="1">
        <f t="shared" si="16"/>
        <v>47</v>
      </c>
      <c r="AS21" s="1" t="str">
        <f t="shared" si="2"/>
        <v>/</v>
      </c>
      <c r="AT21" s="1">
        <f t="shared" si="17"/>
        <v>62</v>
      </c>
      <c r="AU21" s="1" t="str">
        <f t="shared" si="3"/>
        <v>&gt;</v>
      </c>
      <c r="AV21" s="1">
        <f>AV20+1</f>
        <v>79</v>
      </c>
      <c r="AW21" s="1" t="str">
        <f t="shared" si="4"/>
        <v>O</v>
      </c>
      <c r="AZ21" s="1">
        <f t="shared" si="19"/>
        <v>111</v>
      </c>
      <c r="BA21" s="1" t="str">
        <f t="shared" si="6"/>
        <v>o</v>
      </c>
    </row>
    <row r="22" spans="2:53" ht="12.75">
      <c r="B22" s="17">
        <f t="shared" si="7"/>
        <v>16</v>
      </c>
      <c r="C22" s="18" t="str">
        <f>CHAR(B22)</f>
        <v>_x0010_</v>
      </c>
      <c r="D22" s="18" t="str">
        <f>SUBSTITUTE(SUBSTITUTE(SUBSTITUTE(SUBSTITUTE("XYZW","X",E22),"Y",F22),"Z",G22),"W",H22)</f>
        <v>ACAA</v>
      </c>
      <c r="E22" s="13" t="str">
        <f>IF(I22="","A",VLOOKUP(I22,$D$1:$E$5,2))</f>
        <v>A</v>
      </c>
      <c r="F22" s="14" t="str">
        <f>IF(J22="","A",VLOOKUP(J22,$D$1:$E$5,2))</f>
        <v>C</v>
      </c>
      <c r="G22" s="14" t="str">
        <f>IF(K22="","A",VLOOKUP(K22,$D$1:$E$5,2))</f>
        <v>A</v>
      </c>
      <c r="H22" s="15" t="str">
        <f>IF(L22="","A",VLOOKUP(L22,$D$1:$E$5,2))</f>
        <v>A</v>
      </c>
      <c r="I22" s="8">
        <f t="shared" si="8"/>
      </c>
      <c r="J22" s="9">
        <f t="shared" si="9"/>
        <v>1</v>
      </c>
      <c r="K22" s="9">
        <f t="shared" si="10"/>
        <v>0</v>
      </c>
      <c r="L22" s="10">
        <f t="shared" si="11"/>
        <v>0</v>
      </c>
      <c r="M22" s="5">
        <f>MOD(B22,4)</f>
        <v>0</v>
      </c>
      <c r="N22" s="6">
        <f>IF(B22&lt;=1,"",MOD(Q22,4))</f>
        <v>0</v>
      </c>
      <c r="O22" s="6">
        <f t="shared" si="12"/>
        <v>1</v>
      </c>
      <c r="P22" s="6">
        <f t="shared" si="13"/>
      </c>
      <c r="Q22" s="5">
        <f>IF(B22&lt;=0,-1,FLOOR(B22/4,1))</f>
        <v>4</v>
      </c>
      <c r="R22" s="6">
        <f>IF(Q22&lt;=0,-1,FLOOR(Q22/4,1))</f>
        <v>1</v>
      </c>
      <c r="S22" s="6">
        <f>IF(R22&lt;=0,-1,FLOOR(R22/4,1))</f>
        <v>0</v>
      </c>
      <c r="T22" s="7">
        <f>IF(S22&lt;=0,-1,FLOOR(S22/4,1))</f>
        <v>-1</v>
      </c>
      <c r="AM22" s="1">
        <f t="shared" si="14"/>
        <v>16</v>
      </c>
      <c r="AN22" s="1" t="str">
        <f t="shared" si="0"/>
        <v>_x0010_</v>
      </c>
      <c r="AP22" s="1">
        <f t="shared" si="15"/>
        <v>32</v>
      </c>
      <c r="AQ22" s="1" t="str">
        <f t="shared" si="1"/>
        <v> </v>
      </c>
      <c r="AT22" s="1">
        <f t="shared" si="17"/>
        <v>63</v>
      </c>
      <c r="AU22" s="1" t="str">
        <f t="shared" si="3"/>
        <v>?</v>
      </c>
      <c r="AV22" s="1">
        <f aca="true" t="shared" si="21" ref="AV22:AV32">AV21+1</f>
        <v>80</v>
      </c>
      <c r="AW22" s="1" t="str">
        <f t="shared" si="4"/>
        <v>P</v>
      </c>
      <c r="AZ22" s="1">
        <f t="shared" si="19"/>
        <v>112</v>
      </c>
      <c r="BA22" s="1" t="str">
        <f t="shared" si="6"/>
        <v>p</v>
      </c>
    </row>
    <row r="23" spans="2:53" ht="12.75">
      <c r="B23" s="17">
        <f t="shared" si="7"/>
        <v>17</v>
      </c>
      <c r="C23" s="18" t="str">
        <f>CHAR(B23)</f>
        <v>_x0011_</v>
      </c>
      <c r="D23" s="18" t="str">
        <f>SUBSTITUTE(SUBSTITUTE(SUBSTITUTE(SUBSTITUTE("XYZW","X",E23),"Y",F23),"Z",G23),"W",H23)</f>
        <v>ACAC</v>
      </c>
      <c r="E23" s="13" t="str">
        <f>IF(I23="","A",VLOOKUP(I23,$D$1:$E$5,2))</f>
        <v>A</v>
      </c>
      <c r="F23" s="14" t="str">
        <f>IF(J23="","A",VLOOKUP(J23,$D$1:$E$5,2))</f>
        <v>C</v>
      </c>
      <c r="G23" s="14" t="str">
        <f>IF(K23="","A",VLOOKUP(K23,$D$1:$E$5,2))</f>
        <v>A</v>
      </c>
      <c r="H23" s="15" t="str">
        <f>IF(L23="","A",VLOOKUP(L23,$D$1:$E$5,2))</f>
        <v>C</v>
      </c>
      <c r="I23" s="8">
        <f t="shared" si="8"/>
      </c>
      <c r="J23" s="9">
        <f t="shared" si="9"/>
        <v>1</v>
      </c>
      <c r="K23" s="9">
        <f t="shared" si="10"/>
        <v>0</v>
      </c>
      <c r="L23" s="10">
        <f t="shared" si="11"/>
        <v>1</v>
      </c>
      <c r="M23" s="5">
        <f>MOD(B23,4)</f>
        <v>1</v>
      </c>
      <c r="N23" s="6">
        <f>IF(B23&lt;=1,"",MOD(Q23,4))</f>
        <v>0</v>
      </c>
      <c r="O23" s="6">
        <f t="shared" si="12"/>
        <v>1</v>
      </c>
      <c r="P23" s="6">
        <f t="shared" si="13"/>
      </c>
      <c r="Q23" s="5">
        <f>IF(B23&lt;=0,-1,FLOOR(B23/4,1))</f>
        <v>4</v>
      </c>
      <c r="R23" s="6">
        <f>IF(Q23&lt;=0,-1,FLOOR(Q23/4,1))</f>
        <v>1</v>
      </c>
      <c r="S23" s="6">
        <f>IF(R23&lt;=0,-1,FLOOR(R23/4,1))</f>
        <v>0</v>
      </c>
      <c r="T23" s="7">
        <f>IF(S23&lt;=0,-1,FLOOR(S23/4,1))</f>
        <v>-1</v>
      </c>
      <c r="AT23" s="1">
        <f t="shared" si="17"/>
        <v>64</v>
      </c>
      <c r="AU23" s="1" t="str">
        <f t="shared" si="3"/>
        <v>@</v>
      </c>
      <c r="AV23" s="1">
        <f t="shared" si="21"/>
        <v>81</v>
      </c>
      <c r="AW23" s="1" t="str">
        <f t="shared" si="4"/>
        <v>Q</v>
      </c>
      <c r="AZ23" s="1">
        <f t="shared" si="19"/>
        <v>113</v>
      </c>
      <c r="BA23" s="1" t="str">
        <f t="shared" si="6"/>
        <v>q</v>
      </c>
    </row>
    <row r="24" spans="2:53" ht="12.75">
      <c r="B24" s="17">
        <f t="shared" si="7"/>
        <v>18</v>
      </c>
      <c r="C24" s="18" t="str">
        <f>CHAR(B24)</f>
        <v>_x0012_</v>
      </c>
      <c r="D24" s="18" t="str">
        <f>SUBSTITUTE(SUBSTITUTE(SUBSTITUTE(SUBSTITUTE("XYZW","X",E24),"Y",F24),"Z",G24),"W",H24)</f>
        <v>ACAG</v>
      </c>
      <c r="E24" s="13" t="str">
        <f>IF(I24="","A",VLOOKUP(I24,$D$1:$E$5,2))</f>
        <v>A</v>
      </c>
      <c r="F24" s="14" t="str">
        <f>IF(J24="","A",VLOOKUP(J24,$D$1:$E$5,2))</f>
        <v>C</v>
      </c>
      <c r="G24" s="14" t="str">
        <f>IF(K24="","A",VLOOKUP(K24,$D$1:$E$5,2))</f>
        <v>A</v>
      </c>
      <c r="H24" s="15" t="str">
        <f>IF(L24="","A",VLOOKUP(L24,$D$1:$E$5,2))</f>
        <v>G</v>
      </c>
      <c r="I24" s="8">
        <f t="shared" si="8"/>
      </c>
      <c r="J24" s="9">
        <f t="shared" si="9"/>
        <v>1</v>
      </c>
      <c r="K24" s="9">
        <f t="shared" si="10"/>
        <v>0</v>
      </c>
      <c r="L24" s="10">
        <f t="shared" si="11"/>
        <v>2</v>
      </c>
      <c r="M24" s="5">
        <f>MOD(B24,4)</f>
        <v>2</v>
      </c>
      <c r="N24" s="6">
        <f>IF(B24&lt;=1,"",MOD(Q24,4))</f>
        <v>0</v>
      </c>
      <c r="O24" s="6">
        <f t="shared" si="12"/>
        <v>1</v>
      </c>
      <c r="P24" s="6">
        <f t="shared" si="13"/>
      </c>
      <c r="Q24" s="5">
        <f>IF(B24&lt;=0,-1,FLOOR(B24/4,1))</f>
        <v>4</v>
      </c>
      <c r="R24" s="6">
        <f>IF(Q24&lt;=0,-1,FLOOR(Q24/4,1))</f>
        <v>1</v>
      </c>
      <c r="S24" s="6">
        <f>IF(R24&lt;=0,-1,FLOOR(R24/4,1))</f>
        <v>0</v>
      </c>
      <c r="T24" s="7">
        <f>IF(S24&lt;=0,-1,FLOOR(S24/4,1))</f>
        <v>-1</v>
      </c>
      <c r="AV24" s="1">
        <f t="shared" si="21"/>
        <v>82</v>
      </c>
      <c r="AW24" s="1" t="str">
        <f t="shared" si="4"/>
        <v>R</v>
      </c>
      <c r="AZ24" s="1">
        <f t="shared" si="19"/>
        <v>114</v>
      </c>
      <c r="BA24" s="1" t="str">
        <f t="shared" si="6"/>
        <v>r</v>
      </c>
    </row>
    <row r="25" spans="2:53" ht="12.75">
      <c r="B25" s="17">
        <f t="shared" si="7"/>
        <v>19</v>
      </c>
      <c r="C25" s="18" t="str">
        <f>CHAR(B25)</f>
        <v>_x0013_</v>
      </c>
      <c r="D25" s="18" t="str">
        <f>SUBSTITUTE(SUBSTITUTE(SUBSTITUTE(SUBSTITUTE("XYZW","X",E25),"Y",F25),"Z",G25),"W",H25)</f>
        <v>ACAT</v>
      </c>
      <c r="E25" s="13" t="str">
        <f>IF(I25="","A",VLOOKUP(I25,$D$1:$E$5,2))</f>
        <v>A</v>
      </c>
      <c r="F25" s="14" t="str">
        <f>IF(J25="","A",VLOOKUP(J25,$D$1:$E$5,2))</f>
        <v>C</v>
      </c>
      <c r="G25" s="14" t="str">
        <f>IF(K25="","A",VLOOKUP(K25,$D$1:$E$5,2))</f>
        <v>A</v>
      </c>
      <c r="H25" s="15" t="str">
        <f>IF(L25="","A",VLOOKUP(L25,$D$1:$E$5,2))</f>
        <v>T</v>
      </c>
      <c r="I25" s="8">
        <f t="shared" si="8"/>
      </c>
      <c r="J25" s="9">
        <f t="shared" si="9"/>
        <v>1</v>
      </c>
      <c r="K25" s="9">
        <f t="shared" si="10"/>
        <v>0</v>
      </c>
      <c r="L25" s="10">
        <f t="shared" si="11"/>
        <v>3</v>
      </c>
      <c r="M25" s="5">
        <f>MOD(B25,4)</f>
        <v>3</v>
      </c>
      <c r="N25" s="6">
        <f>IF(B25&lt;=1,"",MOD(Q25,4))</f>
        <v>0</v>
      </c>
      <c r="O25" s="6">
        <f t="shared" si="12"/>
        <v>1</v>
      </c>
      <c r="P25" s="6">
        <f t="shared" si="13"/>
      </c>
      <c r="Q25" s="5">
        <f>IF(B25&lt;=0,-1,FLOOR(B25/4,1))</f>
        <v>4</v>
      </c>
      <c r="R25" s="6">
        <f>IF(Q25&lt;=0,-1,FLOOR(Q25/4,1))</f>
        <v>1</v>
      </c>
      <c r="S25" s="6">
        <f>IF(R25&lt;=0,-1,FLOOR(R25/4,1))</f>
        <v>0</v>
      </c>
      <c r="T25" s="7">
        <f>IF(S25&lt;=0,-1,FLOOR(S25/4,1))</f>
        <v>-1</v>
      </c>
      <c r="AV25" s="1">
        <f t="shared" si="21"/>
        <v>83</v>
      </c>
      <c r="AW25" s="1" t="str">
        <f t="shared" si="4"/>
        <v>S</v>
      </c>
      <c r="AZ25" s="1">
        <f t="shared" si="19"/>
        <v>115</v>
      </c>
      <c r="BA25" s="1" t="str">
        <f t="shared" si="6"/>
        <v>s</v>
      </c>
    </row>
    <row r="26" spans="2:53" ht="12.75">
      <c r="B26" s="17">
        <f t="shared" si="7"/>
        <v>20</v>
      </c>
      <c r="C26" s="18" t="str">
        <f>CHAR(B26)</f>
        <v>_x0014_</v>
      </c>
      <c r="D26" s="18" t="str">
        <f>SUBSTITUTE(SUBSTITUTE(SUBSTITUTE(SUBSTITUTE("XYZW","X",E26),"Y",F26),"Z",G26),"W",H26)</f>
        <v>ACCA</v>
      </c>
      <c r="E26" s="13" t="str">
        <f>IF(I26="","A",VLOOKUP(I26,$D$1:$E$5,2))</f>
        <v>A</v>
      </c>
      <c r="F26" s="14" t="str">
        <f>IF(J26="","A",VLOOKUP(J26,$D$1:$E$5,2))</f>
        <v>C</v>
      </c>
      <c r="G26" s="14" t="str">
        <f>IF(K26="","A",VLOOKUP(K26,$D$1:$E$5,2))</f>
        <v>C</v>
      </c>
      <c r="H26" s="15" t="str">
        <f>IF(L26="","A",VLOOKUP(L26,$D$1:$E$5,2))</f>
        <v>A</v>
      </c>
      <c r="I26" s="8">
        <f t="shared" si="8"/>
      </c>
      <c r="J26" s="9">
        <f t="shared" si="9"/>
        <v>1</v>
      </c>
      <c r="K26" s="9">
        <f t="shared" si="10"/>
        <v>1</v>
      </c>
      <c r="L26" s="10">
        <f t="shared" si="11"/>
        <v>0</v>
      </c>
      <c r="M26" s="5">
        <f>MOD(B26,4)</f>
        <v>0</v>
      </c>
      <c r="N26" s="6">
        <f>IF(B26&lt;=1,"",MOD(Q26,4))</f>
        <v>1</v>
      </c>
      <c r="O26" s="6">
        <f t="shared" si="12"/>
        <v>1</v>
      </c>
      <c r="P26" s="6">
        <f t="shared" si="13"/>
      </c>
      <c r="Q26" s="5">
        <f>IF(B26&lt;=0,-1,FLOOR(B26/4,1))</f>
        <v>5</v>
      </c>
      <c r="R26" s="6">
        <f>IF(Q26&lt;=0,-1,FLOOR(Q26/4,1))</f>
        <v>1</v>
      </c>
      <c r="S26" s="6">
        <f>IF(R26&lt;=0,-1,FLOOR(R26/4,1))</f>
        <v>0</v>
      </c>
      <c r="T26" s="7">
        <f>IF(S26&lt;=0,-1,FLOOR(S26/4,1))</f>
        <v>-1</v>
      </c>
      <c r="AV26" s="1">
        <f t="shared" si="21"/>
        <v>84</v>
      </c>
      <c r="AW26" s="1" t="str">
        <f t="shared" si="4"/>
        <v>T</v>
      </c>
      <c r="AZ26" s="1">
        <f>AZ25+1</f>
        <v>116</v>
      </c>
      <c r="BA26" s="1" t="str">
        <f t="shared" si="6"/>
        <v>t</v>
      </c>
    </row>
    <row r="27" spans="2:53" ht="12.75">
      <c r="B27" s="17">
        <f t="shared" si="7"/>
        <v>21</v>
      </c>
      <c r="C27" s="18" t="str">
        <f>CHAR(B27)</f>
        <v>_x0015_</v>
      </c>
      <c r="D27" s="18" t="str">
        <f>SUBSTITUTE(SUBSTITUTE(SUBSTITUTE(SUBSTITUTE("XYZW","X",E27),"Y",F27),"Z",G27),"W",H27)</f>
        <v>ACCC</v>
      </c>
      <c r="E27" s="13" t="str">
        <f>IF(I27="","A",VLOOKUP(I27,$D$1:$E$5,2))</f>
        <v>A</v>
      </c>
      <c r="F27" s="14" t="str">
        <f>IF(J27="","A",VLOOKUP(J27,$D$1:$E$5,2))</f>
        <v>C</v>
      </c>
      <c r="G27" s="14" t="str">
        <f>IF(K27="","A",VLOOKUP(K27,$D$1:$E$5,2))</f>
        <v>C</v>
      </c>
      <c r="H27" s="15" t="str">
        <f>IF(L27="","A",VLOOKUP(L27,$D$1:$E$5,2))</f>
        <v>C</v>
      </c>
      <c r="I27" s="8">
        <f t="shared" si="8"/>
      </c>
      <c r="J27" s="9">
        <f t="shared" si="9"/>
        <v>1</v>
      </c>
      <c r="K27" s="9">
        <f t="shared" si="10"/>
        <v>1</v>
      </c>
      <c r="L27" s="10">
        <f t="shared" si="11"/>
        <v>1</v>
      </c>
      <c r="M27" s="5">
        <f>MOD(B27,4)</f>
        <v>1</v>
      </c>
      <c r="N27" s="6">
        <f>IF(B27&lt;=1,"",MOD(Q27,4))</f>
        <v>1</v>
      </c>
      <c r="O27" s="6">
        <f t="shared" si="12"/>
        <v>1</v>
      </c>
      <c r="P27" s="6">
        <f t="shared" si="13"/>
      </c>
      <c r="Q27" s="5">
        <f>IF(B27&lt;=0,-1,FLOOR(B27/4,1))</f>
        <v>5</v>
      </c>
      <c r="R27" s="6">
        <f>IF(Q27&lt;=0,-1,FLOOR(Q27/4,1))</f>
        <v>1</v>
      </c>
      <c r="S27" s="6">
        <f>IF(R27&lt;=0,-1,FLOOR(R27/4,1))</f>
        <v>0</v>
      </c>
      <c r="T27" s="7">
        <f>IF(S27&lt;=0,-1,FLOOR(S27/4,1))</f>
        <v>-1</v>
      </c>
      <c r="AV27" s="1">
        <f t="shared" si="21"/>
        <v>85</v>
      </c>
      <c r="AW27" s="1" t="str">
        <f t="shared" si="4"/>
        <v>U</v>
      </c>
      <c r="AZ27" s="1">
        <f t="shared" si="19"/>
        <v>117</v>
      </c>
      <c r="BA27" s="1" t="str">
        <f t="shared" si="6"/>
        <v>u</v>
      </c>
    </row>
    <row r="28" spans="2:53" ht="12.75">
      <c r="B28" s="17">
        <f t="shared" si="7"/>
        <v>22</v>
      </c>
      <c r="C28" s="18" t="str">
        <f>CHAR(B28)</f>
        <v>_x0016_</v>
      </c>
      <c r="D28" s="18" t="str">
        <f>SUBSTITUTE(SUBSTITUTE(SUBSTITUTE(SUBSTITUTE("XYZW","X",E28),"Y",F28),"Z",G28),"W",H28)</f>
        <v>ACCG</v>
      </c>
      <c r="E28" s="13" t="str">
        <f>IF(I28="","A",VLOOKUP(I28,$D$1:$E$5,2))</f>
        <v>A</v>
      </c>
      <c r="F28" s="14" t="str">
        <f>IF(J28="","A",VLOOKUP(J28,$D$1:$E$5,2))</f>
        <v>C</v>
      </c>
      <c r="G28" s="14" t="str">
        <f>IF(K28="","A",VLOOKUP(K28,$D$1:$E$5,2))</f>
        <v>C</v>
      </c>
      <c r="H28" s="15" t="str">
        <f>IF(L28="","A",VLOOKUP(L28,$D$1:$E$5,2))</f>
        <v>G</v>
      </c>
      <c r="I28" s="8">
        <f t="shared" si="8"/>
      </c>
      <c r="J28" s="9">
        <f t="shared" si="9"/>
        <v>1</v>
      </c>
      <c r="K28" s="9">
        <f t="shared" si="10"/>
        <v>1</v>
      </c>
      <c r="L28" s="10">
        <f t="shared" si="11"/>
        <v>2</v>
      </c>
      <c r="M28" s="5">
        <f>MOD(B28,4)</f>
        <v>2</v>
      </c>
      <c r="N28" s="6">
        <f>IF(B28&lt;=1,"",MOD(Q28,4))</f>
        <v>1</v>
      </c>
      <c r="O28" s="6">
        <f t="shared" si="12"/>
        <v>1</v>
      </c>
      <c r="P28" s="6">
        <f t="shared" si="13"/>
      </c>
      <c r="Q28" s="5">
        <f>IF(B28&lt;=0,-1,FLOOR(B28/4,1))</f>
        <v>5</v>
      </c>
      <c r="R28" s="6">
        <f>IF(Q28&lt;=0,-1,FLOOR(Q28/4,1))</f>
        <v>1</v>
      </c>
      <c r="S28" s="6">
        <f>IF(R28&lt;=0,-1,FLOOR(R28/4,1))</f>
        <v>0</v>
      </c>
      <c r="T28" s="7">
        <f>IF(S28&lt;=0,-1,FLOOR(S28/4,1))</f>
        <v>-1</v>
      </c>
      <c r="AV28" s="1">
        <f t="shared" si="21"/>
        <v>86</v>
      </c>
      <c r="AW28" s="1" t="str">
        <f t="shared" si="4"/>
        <v>V</v>
      </c>
      <c r="AZ28" s="1">
        <f t="shared" si="19"/>
        <v>118</v>
      </c>
      <c r="BA28" s="1" t="str">
        <f t="shared" si="6"/>
        <v>v</v>
      </c>
    </row>
    <row r="29" spans="2:53" ht="12.75">
      <c r="B29" s="17">
        <f t="shared" si="7"/>
        <v>23</v>
      </c>
      <c r="C29" s="18" t="str">
        <f>CHAR(B29)</f>
        <v>_x0017_</v>
      </c>
      <c r="D29" s="18" t="str">
        <f>SUBSTITUTE(SUBSTITUTE(SUBSTITUTE(SUBSTITUTE("XYZW","X",E29),"Y",F29),"Z",G29),"W",H29)</f>
        <v>ACCT</v>
      </c>
      <c r="E29" s="13" t="str">
        <f>IF(I29="","A",VLOOKUP(I29,$D$1:$E$5,2))</f>
        <v>A</v>
      </c>
      <c r="F29" s="14" t="str">
        <f>IF(J29="","A",VLOOKUP(J29,$D$1:$E$5,2))</f>
        <v>C</v>
      </c>
      <c r="G29" s="14" t="str">
        <f>IF(K29="","A",VLOOKUP(K29,$D$1:$E$5,2))</f>
        <v>C</v>
      </c>
      <c r="H29" s="15" t="str">
        <f>IF(L29="","A",VLOOKUP(L29,$D$1:$E$5,2))</f>
        <v>T</v>
      </c>
      <c r="I29" s="8">
        <f t="shared" si="8"/>
      </c>
      <c r="J29" s="9">
        <f t="shared" si="9"/>
        <v>1</v>
      </c>
      <c r="K29" s="9">
        <f t="shared" si="10"/>
        <v>1</v>
      </c>
      <c r="L29" s="10">
        <f t="shared" si="11"/>
        <v>3</v>
      </c>
      <c r="M29" s="5">
        <f>MOD(B29,4)</f>
        <v>3</v>
      </c>
      <c r="N29" s="6">
        <f>IF(B29&lt;=1,"",MOD(Q29,4))</f>
        <v>1</v>
      </c>
      <c r="O29" s="6">
        <f t="shared" si="12"/>
        <v>1</v>
      </c>
      <c r="P29" s="6">
        <f t="shared" si="13"/>
      </c>
      <c r="Q29" s="5">
        <f>IF(B29&lt;=0,-1,FLOOR(B29/4,1))</f>
        <v>5</v>
      </c>
      <c r="R29" s="6">
        <f>IF(Q29&lt;=0,-1,FLOOR(Q29/4,1))</f>
        <v>1</v>
      </c>
      <c r="S29" s="6">
        <f>IF(R29&lt;=0,-1,FLOOR(R29/4,1))</f>
        <v>0</v>
      </c>
      <c r="T29" s="7">
        <f>IF(S29&lt;=0,-1,FLOOR(S29/4,1))</f>
        <v>-1</v>
      </c>
      <c r="AV29" s="1">
        <f t="shared" si="21"/>
        <v>87</v>
      </c>
      <c r="AW29" s="1" t="str">
        <f t="shared" si="4"/>
        <v>W</v>
      </c>
      <c r="AZ29" s="1">
        <f t="shared" si="19"/>
        <v>119</v>
      </c>
      <c r="BA29" s="1" t="str">
        <f t="shared" si="6"/>
        <v>w</v>
      </c>
    </row>
    <row r="30" spans="2:53" ht="12.75">
      <c r="B30" s="17">
        <f t="shared" si="7"/>
        <v>24</v>
      </c>
      <c r="C30" s="18" t="str">
        <f>CHAR(B30)</f>
        <v>_x0018_</v>
      </c>
      <c r="D30" s="18" t="str">
        <f>SUBSTITUTE(SUBSTITUTE(SUBSTITUTE(SUBSTITUTE("XYZW","X",E30),"Y",F30),"Z",G30),"W",H30)</f>
        <v>ACGA</v>
      </c>
      <c r="E30" s="13" t="str">
        <f>IF(I30="","A",VLOOKUP(I30,$D$1:$E$5,2))</f>
        <v>A</v>
      </c>
      <c r="F30" s="14" t="str">
        <f>IF(J30="","A",VLOOKUP(J30,$D$1:$E$5,2))</f>
        <v>C</v>
      </c>
      <c r="G30" s="14" t="str">
        <f>IF(K30="","A",VLOOKUP(K30,$D$1:$E$5,2))</f>
        <v>G</v>
      </c>
      <c r="H30" s="15" t="str">
        <f>IF(L30="","A",VLOOKUP(L30,$D$1:$E$5,2))</f>
        <v>A</v>
      </c>
      <c r="I30" s="8">
        <f t="shared" si="8"/>
      </c>
      <c r="J30" s="9">
        <f t="shared" si="9"/>
        <v>1</v>
      </c>
      <c r="K30" s="9">
        <f t="shared" si="10"/>
        <v>2</v>
      </c>
      <c r="L30" s="10">
        <f t="shared" si="11"/>
        <v>0</v>
      </c>
      <c r="M30" s="5">
        <f>MOD(B30,4)</f>
        <v>0</v>
      </c>
      <c r="N30" s="6">
        <f>IF(B30&lt;=1,"",MOD(Q30,4))</f>
        <v>2</v>
      </c>
      <c r="O30" s="6">
        <f t="shared" si="12"/>
        <v>1</v>
      </c>
      <c r="P30" s="6">
        <f t="shared" si="13"/>
      </c>
      <c r="Q30" s="5">
        <f>IF(B30&lt;=0,-1,FLOOR(B30/4,1))</f>
        <v>6</v>
      </c>
      <c r="R30" s="6">
        <f>IF(Q30&lt;=0,-1,FLOOR(Q30/4,1))</f>
        <v>1</v>
      </c>
      <c r="S30" s="6">
        <f>IF(R30&lt;=0,-1,FLOOR(R30/4,1))</f>
        <v>0</v>
      </c>
      <c r="T30" s="7">
        <f>IF(S30&lt;=0,-1,FLOOR(S30/4,1))</f>
        <v>-1</v>
      </c>
      <c r="AV30" s="1">
        <f t="shared" si="21"/>
        <v>88</v>
      </c>
      <c r="AW30" s="1" t="str">
        <f t="shared" si="4"/>
        <v>X</v>
      </c>
      <c r="AZ30" s="1">
        <f t="shared" si="19"/>
        <v>120</v>
      </c>
      <c r="BA30" s="1" t="str">
        <f t="shared" si="6"/>
        <v>x</v>
      </c>
    </row>
    <row r="31" spans="2:53" ht="12.75">
      <c r="B31" s="17">
        <f t="shared" si="7"/>
        <v>25</v>
      </c>
      <c r="C31" s="18" t="str">
        <f>CHAR(B31)</f>
        <v>_x0019_</v>
      </c>
      <c r="D31" s="18" t="str">
        <f>SUBSTITUTE(SUBSTITUTE(SUBSTITUTE(SUBSTITUTE("XYZW","X",E31),"Y",F31),"Z",G31),"W",H31)</f>
        <v>ACGC</v>
      </c>
      <c r="E31" s="13" t="str">
        <f>IF(I31="","A",VLOOKUP(I31,$D$1:$E$5,2))</f>
        <v>A</v>
      </c>
      <c r="F31" s="14" t="str">
        <f>IF(J31="","A",VLOOKUP(J31,$D$1:$E$5,2))</f>
        <v>C</v>
      </c>
      <c r="G31" s="14" t="str">
        <f>IF(K31="","A",VLOOKUP(K31,$D$1:$E$5,2))</f>
        <v>G</v>
      </c>
      <c r="H31" s="15" t="str">
        <f>IF(L31="","A",VLOOKUP(L31,$D$1:$E$5,2))</f>
        <v>C</v>
      </c>
      <c r="I31" s="8">
        <f t="shared" si="8"/>
      </c>
      <c r="J31" s="9">
        <f t="shared" si="9"/>
        <v>1</v>
      </c>
      <c r="K31" s="9">
        <f t="shared" si="10"/>
        <v>2</v>
      </c>
      <c r="L31" s="10">
        <f t="shared" si="11"/>
        <v>1</v>
      </c>
      <c r="M31" s="5">
        <f>MOD(B31,4)</f>
        <v>1</v>
      </c>
      <c r="N31" s="6">
        <f>IF(B31&lt;=1,"",MOD(Q31,4))</f>
        <v>2</v>
      </c>
      <c r="O31" s="6">
        <f t="shared" si="12"/>
        <v>1</v>
      </c>
      <c r="P31" s="6">
        <f t="shared" si="13"/>
      </c>
      <c r="Q31" s="5">
        <f>IF(B31&lt;=0,-1,FLOOR(B31/4,1))</f>
        <v>6</v>
      </c>
      <c r="R31" s="6">
        <f>IF(Q31&lt;=0,-1,FLOOR(Q31/4,1))</f>
        <v>1</v>
      </c>
      <c r="S31" s="6">
        <f>IF(R31&lt;=0,-1,FLOOR(R31/4,1))</f>
        <v>0</v>
      </c>
      <c r="T31" s="7">
        <f>IF(S31&lt;=0,-1,FLOOR(S31/4,1))</f>
        <v>-1</v>
      </c>
      <c r="AV31" s="1">
        <f t="shared" si="21"/>
        <v>89</v>
      </c>
      <c r="AW31" s="1" t="str">
        <f t="shared" si="4"/>
        <v>Y</v>
      </c>
      <c r="AZ31" s="1">
        <f t="shared" si="19"/>
        <v>121</v>
      </c>
      <c r="BA31" s="1" t="str">
        <f t="shared" si="6"/>
        <v>y</v>
      </c>
    </row>
    <row r="32" spans="2:53" ht="12.75">
      <c r="B32" s="17">
        <f t="shared" si="7"/>
        <v>26</v>
      </c>
      <c r="C32" s="18" t="str">
        <f>CHAR(B32)</f>
        <v>_x001A_</v>
      </c>
      <c r="D32" s="18" t="str">
        <f>SUBSTITUTE(SUBSTITUTE(SUBSTITUTE(SUBSTITUTE("XYZW","X",E32),"Y",F32),"Z",G32),"W",H32)</f>
        <v>ACGG</v>
      </c>
      <c r="E32" s="13" t="str">
        <f>IF(I32="","A",VLOOKUP(I32,$D$1:$E$5,2))</f>
        <v>A</v>
      </c>
      <c r="F32" s="14" t="str">
        <f>IF(J32="","A",VLOOKUP(J32,$D$1:$E$5,2))</f>
        <v>C</v>
      </c>
      <c r="G32" s="14" t="str">
        <f>IF(K32="","A",VLOOKUP(K32,$D$1:$E$5,2))</f>
        <v>G</v>
      </c>
      <c r="H32" s="15" t="str">
        <f>IF(L32="","A",VLOOKUP(L32,$D$1:$E$5,2))</f>
        <v>G</v>
      </c>
      <c r="I32" s="8">
        <f t="shared" si="8"/>
      </c>
      <c r="J32" s="9">
        <f t="shared" si="9"/>
        <v>1</v>
      </c>
      <c r="K32" s="9">
        <f t="shared" si="10"/>
        <v>2</v>
      </c>
      <c r="L32" s="10">
        <f t="shared" si="11"/>
        <v>2</v>
      </c>
      <c r="M32" s="5">
        <f>MOD(B32,4)</f>
        <v>2</v>
      </c>
      <c r="N32" s="6">
        <f>IF(B32&lt;=1,"",MOD(Q32,4))</f>
        <v>2</v>
      </c>
      <c r="O32" s="6">
        <f t="shared" si="12"/>
        <v>1</v>
      </c>
      <c r="P32" s="6">
        <f t="shared" si="13"/>
      </c>
      <c r="Q32" s="5">
        <f>IF(B32&lt;=0,-1,FLOOR(B32/4,1))</f>
        <v>6</v>
      </c>
      <c r="R32" s="6">
        <f>IF(Q32&lt;=0,-1,FLOOR(Q32/4,1))</f>
        <v>1</v>
      </c>
      <c r="S32" s="6">
        <f>IF(R32&lt;=0,-1,FLOOR(R32/4,1))</f>
        <v>0</v>
      </c>
      <c r="T32" s="7">
        <f>IF(S32&lt;=0,-1,FLOOR(S32/4,1))</f>
        <v>-1</v>
      </c>
      <c r="AV32" s="1">
        <f t="shared" si="21"/>
        <v>90</v>
      </c>
      <c r="AW32" s="1" t="str">
        <f t="shared" si="4"/>
        <v>Z</v>
      </c>
      <c r="AZ32" s="1">
        <f>AZ31+1</f>
        <v>122</v>
      </c>
      <c r="BA32" s="1" t="str">
        <f t="shared" si="6"/>
        <v>z</v>
      </c>
    </row>
    <row r="33" spans="2:20" ht="12.75">
      <c r="B33" s="17">
        <f t="shared" si="7"/>
        <v>27</v>
      </c>
      <c r="C33" s="18" t="str">
        <f>CHAR(B33)</f>
        <v>_x001B_</v>
      </c>
      <c r="D33" s="18" t="str">
        <f>SUBSTITUTE(SUBSTITUTE(SUBSTITUTE(SUBSTITUTE("XYZW","X",E33),"Y",F33),"Z",G33),"W",H33)</f>
        <v>ACGT</v>
      </c>
      <c r="E33" s="13" t="str">
        <f>IF(I33="","A",VLOOKUP(I33,$D$1:$E$5,2))</f>
        <v>A</v>
      </c>
      <c r="F33" s="14" t="str">
        <f>IF(J33="","A",VLOOKUP(J33,$D$1:$E$5,2))</f>
        <v>C</v>
      </c>
      <c r="G33" s="14" t="str">
        <f>IF(K33="","A",VLOOKUP(K33,$D$1:$E$5,2))</f>
        <v>G</v>
      </c>
      <c r="H33" s="15" t="str">
        <f>IF(L33="","A",VLOOKUP(L33,$D$1:$E$5,2))</f>
        <v>T</v>
      </c>
      <c r="I33" s="8">
        <f t="shared" si="8"/>
      </c>
      <c r="J33" s="9">
        <f t="shared" si="9"/>
        <v>1</v>
      </c>
      <c r="K33" s="9">
        <f t="shared" si="10"/>
        <v>2</v>
      </c>
      <c r="L33" s="10">
        <f t="shared" si="11"/>
        <v>3</v>
      </c>
      <c r="M33" s="5">
        <f>MOD(B33,4)</f>
        <v>3</v>
      </c>
      <c r="N33" s="6">
        <f>IF(B33&lt;=1,"",MOD(Q33,4))</f>
        <v>2</v>
      </c>
      <c r="O33" s="6">
        <f t="shared" si="12"/>
        <v>1</v>
      </c>
      <c r="P33" s="6">
        <f t="shared" si="13"/>
      </c>
      <c r="Q33" s="5">
        <f>IF(B33&lt;=0,-1,FLOOR(B33/4,1))</f>
        <v>6</v>
      </c>
      <c r="R33" s="6">
        <f>IF(Q33&lt;=0,-1,FLOOR(Q33/4,1))</f>
        <v>1</v>
      </c>
      <c r="S33" s="6">
        <f>IF(R33&lt;=0,-1,FLOOR(R33/4,1))</f>
        <v>0</v>
      </c>
      <c r="T33" s="7">
        <f>IF(S33&lt;=0,-1,FLOOR(S33/4,1))</f>
        <v>-1</v>
      </c>
    </row>
    <row r="34" spans="2:20" ht="12.75">
      <c r="B34" s="17">
        <f t="shared" si="7"/>
        <v>28</v>
      </c>
      <c r="C34" s="18" t="str">
        <f>CHAR(B34)</f>
        <v>_x001C_</v>
      </c>
      <c r="D34" s="18" t="str">
        <f>SUBSTITUTE(SUBSTITUTE(SUBSTITUTE(SUBSTITUTE("XYZW","X",E34),"Y",F34),"Z",G34),"W",H34)</f>
        <v>ACTA</v>
      </c>
      <c r="E34" s="13" t="str">
        <f>IF(I34="","A",VLOOKUP(I34,$D$1:$E$5,2))</f>
        <v>A</v>
      </c>
      <c r="F34" s="14" t="str">
        <f>IF(J34="","A",VLOOKUP(J34,$D$1:$E$5,2))</f>
        <v>C</v>
      </c>
      <c r="G34" s="14" t="str">
        <f>IF(K34="","A",VLOOKUP(K34,$D$1:$E$5,2))</f>
        <v>T</v>
      </c>
      <c r="H34" s="15" t="str">
        <f>IF(L34="","A",VLOOKUP(L34,$D$1:$E$5,2))</f>
        <v>A</v>
      </c>
      <c r="I34" s="8">
        <f t="shared" si="8"/>
      </c>
      <c r="J34" s="9">
        <f t="shared" si="9"/>
        <v>1</v>
      </c>
      <c r="K34" s="9">
        <f t="shared" si="10"/>
        <v>3</v>
      </c>
      <c r="L34" s="10">
        <f t="shared" si="11"/>
        <v>0</v>
      </c>
      <c r="M34" s="5">
        <f>MOD(B34,4)</f>
        <v>0</v>
      </c>
      <c r="N34" s="6">
        <f>IF(B34&lt;=1,"",MOD(Q34,4))</f>
        <v>3</v>
      </c>
      <c r="O34" s="6">
        <f t="shared" si="12"/>
        <v>1</v>
      </c>
      <c r="P34" s="6">
        <f t="shared" si="13"/>
      </c>
      <c r="Q34" s="5">
        <f>IF(B34&lt;=0,-1,FLOOR(B34/4,1))</f>
        <v>7</v>
      </c>
      <c r="R34" s="6">
        <f>IF(Q34&lt;=0,-1,FLOOR(Q34/4,1))</f>
        <v>1</v>
      </c>
      <c r="S34" s="6">
        <f>IF(R34&lt;=0,-1,FLOOR(R34/4,1))</f>
        <v>0</v>
      </c>
      <c r="T34" s="7">
        <f>IF(S34&lt;=0,-1,FLOOR(S34/4,1))</f>
        <v>-1</v>
      </c>
    </row>
    <row r="35" spans="2:20" ht="12.75">
      <c r="B35" s="17">
        <f t="shared" si="7"/>
        <v>29</v>
      </c>
      <c r="C35" s="18" t="str">
        <f>CHAR(B35)</f>
        <v>_x001D_</v>
      </c>
      <c r="D35" s="18" t="str">
        <f>SUBSTITUTE(SUBSTITUTE(SUBSTITUTE(SUBSTITUTE("XYZW","X",E35),"Y",F35),"Z",G35),"W",H35)</f>
        <v>ACTC</v>
      </c>
      <c r="E35" s="13" t="str">
        <f>IF(I35="","A",VLOOKUP(I35,$D$1:$E$5,2))</f>
        <v>A</v>
      </c>
      <c r="F35" s="14" t="str">
        <f>IF(J35="","A",VLOOKUP(J35,$D$1:$E$5,2))</f>
        <v>C</v>
      </c>
      <c r="G35" s="14" t="str">
        <f>IF(K35="","A",VLOOKUP(K35,$D$1:$E$5,2))</f>
        <v>T</v>
      </c>
      <c r="H35" s="15" t="str">
        <f>IF(L35="","A",VLOOKUP(L35,$D$1:$E$5,2))</f>
        <v>C</v>
      </c>
      <c r="I35" s="8">
        <f t="shared" si="8"/>
      </c>
      <c r="J35" s="9">
        <f t="shared" si="9"/>
        <v>1</v>
      </c>
      <c r="K35" s="9">
        <f t="shared" si="10"/>
        <v>3</v>
      </c>
      <c r="L35" s="10">
        <f t="shared" si="11"/>
        <v>1</v>
      </c>
      <c r="M35" s="5">
        <f>MOD(B35,4)</f>
        <v>1</v>
      </c>
      <c r="N35" s="6">
        <f>IF(B35&lt;=1,"",MOD(Q35,4))</f>
        <v>3</v>
      </c>
      <c r="O35" s="6">
        <f t="shared" si="12"/>
        <v>1</v>
      </c>
      <c r="P35" s="6">
        <f t="shared" si="13"/>
      </c>
      <c r="Q35" s="5">
        <f>IF(B35&lt;=0,-1,FLOOR(B35/4,1))</f>
        <v>7</v>
      </c>
      <c r="R35" s="6">
        <f>IF(Q35&lt;=0,-1,FLOOR(Q35/4,1))</f>
        <v>1</v>
      </c>
      <c r="S35" s="6">
        <f>IF(R35&lt;=0,-1,FLOOR(R35/4,1))</f>
        <v>0</v>
      </c>
      <c r="T35" s="7">
        <f>IF(S35&lt;=0,-1,FLOOR(S35/4,1))</f>
        <v>-1</v>
      </c>
    </row>
    <row r="36" spans="2:20" ht="12.75">
      <c r="B36" s="17">
        <f t="shared" si="7"/>
        <v>30</v>
      </c>
      <c r="C36" s="18" t="str">
        <f>CHAR(B36)</f>
        <v>_x001E_</v>
      </c>
      <c r="D36" s="18" t="str">
        <f>SUBSTITUTE(SUBSTITUTE(SUBSTITUTE(SUBSTITUTE("XYZW","X",E36),"Y",F36),"Z",G36),"W",H36)</f>
        <v>ACTG</v>
      </c>
      <c r="E36" s="13" t="str">
        <f>IF(I36="","A",VLOOKUP(I36,$D$1:$E$5,2))</f>
        <v>A</v>
      </c>
      <c r="F36" s="14" t="str">
        <f>IF(J36="","A",VLOOKUP(J36,$D$1:$E$5,2))</f>
        <v>C</v>
      </c>
      <c r="G36" s="14" t="str">
        <f>IF(K36="","A",VLOOKUP(K36,$D$1:$E$5,2))</f>
        <v>T</v>
      </c>
      <c r="H36" s="15" t="str">
        <f>IF(L36="","A",VLOOKUP(L36,$D$1:$E$5,2))</f>
        <v>G</v>
      </c>
      <c r="I36" s="8">
        <f t="shared" si="8"/>
      </c>
      <c r="J36" s="9">
        <f t="shared" si="9"/>
        <v>1</v>
      </c>
      <c r="K36" s="9">
        <f t="shared" si="10"/>
        <v>3</v>
      </c>
      <c r="L36" s="10">
        <f t="shared" si="11"/>
        <v>2</v>
      </c>
      <c r="M36" s="5">
        <f>MOD(B36,4)</f>
        <v>2</v>
      </c>
      <c r="N36" s="6">
        <f>IF(B36&lt;=1,"",MOD(Q36,4))</f>
        <v>3</v>
      </c>
      <c r="O36" s="6">
        <f t="shared" si="12"/>
        <v>1</v>
      </c>
      <c r="P36" s="6">
        <f t="shared" si="13"/>
      </c>
      <c r="Q36" s="5">
        <f>IF(B36&lt;=0,-1,FLOOR(B36/4,1))</f>
        <v>7</v>
      </c>
      <c r="R36" s="6">
        <f>IF(Q36&lt;=0,-1,FLOOR(Q36/4,1))</f>
        <v>1</v>
      </c>
      <c r="S36" s="6">
        <f>IF(R36&lt;=0,-1,FLOOR(R36/4,1))</f>
        <v>0</v>
      </c>
      <c r="T36" s="7">
        <f>IF(S36&lt;=0,-1,FLOOR(S36/4,1))</f>
        <v>-1</v>
      </c>
    </row>
    <row r="37" spans="2:20" ht="12.75">
      <c r="B37" s="17">
        <f t="shared" si="7"/>
        <v>31</v>
      </c>
      <c r="C37" s="18" t="str">
        <f>CHAR(B37)</f>
        <v>_x001F_</v>
      </c>
      <c r="D37" s="18" t="str">
        <f>SUBSTITUTE(SUBSTITUTE(SUBSTITUTE(SUBSTITUTE("XYZW","X",E37),"Y",F37),"Z",G37),"W",H37)</f>
        <v>ACTT</v>
      </c>
      <c r="E37" s="13" t="str">
        <f>IF(I37="","A",VLOOKUP(I37,$D$1:$E$5,2))</f>
        <v>A</v>
      </c>
      <c r="F37" s="14" t="str">
        <f>IF(J37="","A",VLOOKUP(J37,$D$1:$E$5,2))</f>
        <v>C</v>
      </c>
      <c r="G37" s="14" t="str">
        <f>IF(K37="","A",VLOOKUP(K37,$D$1:$E$5,2))</f>
        <v>T</v>
      </c>
      <c r="H37" s="15" t="str">
        <f>IF(L37="","A",VLOOKUP(L37,$D$1:$E$5,2))</f>
        <v>T</v>
      </c>
      <c r="I37" s="8">
        <f t="shared" si="8"/>
      </c>
      <c r="J37" s="9">
        <f t="shared" si="9"/>
        <v>1</v>
      </c>
      <c r="K37" s="9">
        <f t="shared" si="10"/>
        <v>3</v>
      </c>
      <c r="L37" s="10">
        <f t="shared" si="11"/>
        <v>3</v>
      </c>
      <c r="M37" s="5">
        <f>MOD(B37,4)</f>
        <v>3</v>
      </c>
      <c r="N37" s="6">
        <f>IF(B37&lt;=1,"",MOD(Q37,4))</f>
        <v>3</v>
      </c>
      <c r="O37" s="6">
        <f t="shared" si="12"/>
        <v>1</v>
      </c>
      <c r="P37" s="6">
        <f t="shared" si="13"/>
      </c>
      <c r="Q37" s="5">
        <f>IF(B37&lt;=0,-1,FLOOR(B37/4,1))</f>
        <v>7</v>
      </c>
      <c r="R37" s="6">
        <f>IF(Q37&lt;=0,-1,FLOOR(Q37/4,1))</f>
        <v>1</v>
      </c>
      <c r="S37" s="6">
        <f>IF(R37&lt;=0,-1,FLOOR(R37/4,1))</f>
        <v>0</v>
      </c>
      <c r="T37" s="7">
        <f>IF(S37&lt;=0,-1,FLOOR(S37/4,1))</f>
        <v>-1</v>
      </c>
    </row>
    <row r="38" spans="2:20" ht="12.75">
      <c r="B38" s="17">
        <f t="shared" si="7"/>
        <v>32</v>
      </c>
      <c r="C38" s="18" t="s">
        <v>28</v>
      </c>
      <c r="D38" s="18" t="str">
        <f>SUBSTITUTE(SUBSTITUTE(SUBSTITUTE(SUBSTITUTE("XYZW","X",E38),"Y",F38),"Z",G38),"W",H38)</f>
        <v>AGAA</v>
      </c>
      <c r="E38" s="13" t="str">
        <f>IF(I38="","A",VLOOKUP(I38,$D$1:$E$5,2))</f>
        <v>A</v>
      </c>
      <c r="F38" s="14" t="str">
        <f>IF(J38="","A",VLOOKUP(J38,$D$1:$E$5,2))</f>
        <v>G</v>
      </c>
      <c r="G38" s="14" t="str">
        <f>IF(K38="","A",VLOOKUP(K38,$D$1:$E$5,2))</f>
        <v>A</v>
      </c>
      <c r="H38" s="15" t="str">
        <f>IF(L38="","A",VLOOKUP(L38,$D$1:$E$5,2))</f>
        <v>A</v>
      </c>
      <c r="I38" s="8">
        <f t="shared" si="8"/>
        <v>0</v>
      </c>
      <c r="J38" s="9">
        <f t="shared" si="9"/>
        <v>2</v>
      </c>
      <c r="K38" s="9">
        <f t="shared" si="10"/>
        <v>0</v>
      </c>
      <c r="L38" s="10">
        <f t="shared" si="11"/>
        <v>0</v>
      </c>
      <c r="M38" s="5">
        <f>MOD(B38,4)</f>
        <v>0</v>
      </c>
      <c r="N38" s="6">
        <f>IF(B38&lt;=1,"",MOD(Q38,4))</f>
        <v>0</v>
      </c>
      <c r="O38" s="6">
        <f t="shared" si="12"/>
        <v>2</v>
      </c>
      <c r="P38" s="6">
        <f t="shared" si="13"/>
        <v>0</v>
      </c>
      <c r="Q38" s="5">
        <f>IF(B38&lt;=0,-1,FLOOR(B38/4,1))</f>
        <v>8</v>
      </c>
      <c r="R38" s="6">
        <f>IF(Q38&lt;=0,-1,FLOOR(Q38/4,1))</f>
        <v>2</v>
      </c>
      <c r="S38" s="6">
        <f>IF(R38&lt;=0,-1,FLOOR(R38/4,1))</f>
        <v>0</v>
      </c>
      <c r="T38" s="7">
        <f>IF(S38&lt;=0,-1,FLOOR(S38/4,1))</f>
        <v>-1</v>
      </c>
    </row>
    <row r="39" spans="2:20" ht="12.75">
      <c r="B39" s="17">
        <f t="shared" si="7"/>
        <v>33</v>
      </c>
      <c r="C39" s="18" t="str">
        <f>CHAR(B39)</f>
        <v>!</v>
      </c>
      <c r="D39" s="18" t="str">
        <f>SUBSTITUTE(SUBSTITUTE(SUBSTITUTE(SUBSTITUTE("XYZW","X",E39),"Y",F39),"Z",G39),"W",H39)</f>
        <v>AGAC</v>
      </c>
      <c r="E39" s="13" t="str">
        <f>IF(I39="","A",VLOOKUP(I39,$D$1:$E$5,2))</f>
        <v>A</v>
      </c>
      <c r="F39" s="14" t="str">
        <f>IF(J39="","A",VLOOKUP(J39,$D$1:$E$5,2))</f>
        <v>G</v>
      </c>
      <c r="G39" s="14" t="str">
        <f>IF(K39="","A",VLOOKUP(K39,$D$1:$E$5,2))</f>
        <v>A</v>
      </c>
      <c r="H39" s="15" t="str">
        <f>IF(L39="","A",VLOOKUP(L39,$D$1:$E$5,2))</f>
        <v>C</v>
      </c>
      <c r="I39" s="8">
        <f t="shared" si="8"/>
        <v>0</v>
      </c>
      <c r="J39" s="9">
        <f t="shared" si="9"/>
        <v>2</v>
      </c>
      <c r="K39" s="9">
        <f t="shared" si="10"/>
        <v>0</v>
      </c>
      <c r="L39" s="10">
        <f t="shared" si="11"/>
        <v>1</v>
      </c>
      <c r="M39" s="5">
        <f>MOD(B39,4)</f>
        <v>1</v>
      </c>
      <c r="N39" s="6">
        <f>IF(B39&lt;=1,"",MOD(Q39,4))</f>
        <v>0</v>
      </c>
      <c r="O39" s="6">
        <f t="shared" si="12"/>
        <v>2</v>
      </c>
      <c r="P39" s="6">
        <f t="shared" si="13"/>
        <v>0</v>
      </c>
      <c r="Q39" s="5">
        <f>IF(B39&lt;=0,-1,FLOOR(B39/4,1))</f>
        <v>8</v>
      </c>
      <c r="R39" s="6">
        <f>IF(Q39&lt;=0,-1,FLOOR(Q39/4,1))</f>
        <v>2</v>
      </c>
      <c r="S39" s="6">
        <f>IF(R39&lt;=0,-1,FLOOR(R39/4,1))</f>
        <v>0</v>
      </c>
      <c r="T39" s="7">
        <f>IF(S39&lt;=0,-1,FLOOR(S39/4,1))</f>
        <v>-1</v>
      </c>
    </row>
    <row r="40" spans="2:20" ht="12.75">
      <c r="B40" s="17">
        <f t="shared" si="7"/>
        <v>34</v>
      </c>
      <c r="C40" s="18" t="str">
        <f>CHAR(B40)</f>
        <v>"</v>
      </c>
      <c r="D40" s="18" t="str">
        <f>SUBSTITUTE(SUBSTITUTE(SUBSTITUTE(SUBSTITUTE("XYZW","X",E40),"Y",F40),"Z",G40),"W",H40)</f>
        <v>AGAG</v>
      </c>
      <c r="E40" s="13" t="str">
        <f>IF(I40="","A",VLOOKUP(I40,$D$1:$E$5,2))</f>
        <v>A</v>
      </c>
      <c r="F40" s="14" t="str">
        <f>IF(J40="","A",VLOOKUP(J40,$D$1:$E$5,2))</f>
        <v>G</v>
      </c>
      <c r="G40" s="14" t="str">
        <f>IF(K40="","A",VLOOKUP(K40,$D$1:$E$5,2))</f>
        <v>A</v>
      </c>
      <c r="H40" s="15" t="str">
        <f>IF(L40="","A",VLOOKUP(L40,$D$1:$E$5,2))</f>
        <v>G</v>
      </c>
      <c r="I40" s="8">
        <f t="shared" si="8"/>
        <v>0</v>
      </c>
      <c r="J40" s="9">
        <f t="shared" si="9"/>
        <v>2</v>
      </c>
      <c r="K40" s="9">
        <f t="shared" si="10"/>
        <v>0</v>
      </c>
      <c r="L40" s="10">
        <f t="shared" si="11"/>
        <v>2</v>
      </c>
      <c r="M40" s="5">
        <f>MOD(B40,4)</f>
        <v>2</v>
      </c>
      <c r="N40" s="6">
        <f>IF(B40&lt;=1,"",MOD(Q40,4))</f>
        <v>0</v>
      </c>
      <c r="O40" s="6">
        <f t="shared" si="12"/>
        <v>2</v>
      </c>
      <c r="P40" s="6">
        <f t="shared" si="13"/>
        <v>0</v>
      </c>
      <c r="Q40" s="5">
        <f>IF(B40&lt;=0,-1,FLOOR(B40/4,1))</f>
        <v>8</v>
      </c>
      <c r="R40" s="6">
        <f>IF(Q40&lt;=0,-1,FLOOR(Q40/4,1))</f>
        <v>2</v>
      </c>
      <c r="S40" s="6">
        <f>IF(R40&lt;=0,-1,FLOOR(R40/4,1))</f>
        <v>0</v>
      </c>
      <c r="T40" s="7">
        <f>IF(S40&lt;=0,-1,FLOOR(S40/4,1))</f>
        <v>-1</v>
      </c>
    </row>
    <row r="41" spans="2:20" ht="12.75">
      <c r="B41" s="17">
        <f t="shared" si="7"/>
        <v>35</v>
      </c>
      <c r="C41" s="18" t="str">
        <f>CHAR(B41)</f>
        <v>#</v>
      </c>
      <c r="D41" s="18" t="str">
        <f>SUBSTITUTE(SUBSTITUTE(SUBSTITUTE(SUBSTITUTE("XYZW","X",E41),"Y",F41),"Z",G41),"W",H41)</f>
        <v>AGAT</v>
      </c>
      <c r="E41" s="13" t="str">
        <f>IF(I41="","A",VLOOKUP(I41,$D$1:$E$5,2))</f>
        <v>A</v>
      </c>
      <c r="F41" s="14" t="str">
        <f>IF(J41="","A",VLOOKUP(J41,$D$1:$E$5,2))</f>
        <v>G</v>
      </c>
      <c r="G41" s="14" t="str">
        <f>IF(K41="","A",VLOOKUP(K41,$D$1:$E$5,2))</f>
        <v>A</v>
      </c>
      <c r="H41" s="15" t="str">
        <f>IF(L41="","A",VLOOKUP(L41,$D$1:$E$5,2))</f>
        <v>T</v>
      </c>
      <c r="I41" s="8">
        <f t="shared" si="8"/>
        <v>0</v>
      </c>
      <c r="J41" s="9">
        <f t="shared" si="9"/>
        <v>2</v>
      </c>
      <c r="K41" s="9">
        <f t="shared" si="10"/>
        <v>0</v>
      </c>
      <c r="L41" s="10">
        <f t="shared" si="11"/>
        <v>3</v>
      </c>
      <c r="M41" s="5">
        <f>MOD(B41,4)</f>
        <v>3</v>
      </c>
      <c r="N41" s="6">
        <f>IF(B41&lt;=1,"",MOD(Q41,4))</f>
        <v>0</v>
      </c>
      <c r="O41" s="6">
        <f t="shared" si="12"/>
        <v>2</v>
      </c>
      <c r="P41" s="6">
        <f t="shared" si="13"/>
        <v>0</v>
      </c>
      <c r="Q41" s="5">
        <f>IF(B41&lt;=0,-1,FLOOR(B41/4,1))</f>
        <v>8</v>
      </c>
      <c r="R41" s="6">
        <f>IF(Q41&lt;=0,-1,FLOOR(Q41/4,1))</f>
        <v>2</v>
      </c>
      <c r="S41" s="6">
        <f>IF(R41&lt;=0,-1,FLOOR(R41/4,1))</f>
        <v>0</v>
      </c>
      <c r="T41" s="7">
        <f>IF(S41&lt;=0,-1,FLOOR(S41/4,1))</f>
        <v>-1</v>
      </c>
    </row>
    <row r="42" spans="2:20" ht="12.75">
      <c r="B42" s="17">
        <f t="shared" si="7"/>
        <v>36</v>
      </c>
      <c r="C42" s="18" t="str">
        <f>CHAR(B42)</f>
        <v>$</v>
      </c>
      <c r="D42" s="18" t="str">
        <f>SUBSTITUTE(SUBSTITUTE(SUBSTITUTE(SUBSTITUTE("XYZW","X",E42),"Y",F42),"Z",G42),"W",H42)</f>
        <v>AGCA</v>
      </c>
      <c r="E42" s="13" t="str">
        <f>IF(I42="","A",VLOOKUP(I42,$D$1:$E$5,2))</f>
        <v>A</v>
      </c>
      <c r="F42" s="14" t="str">
        <f>IF(J42="","A",VLOOKUP(J42,$D$1:$E$5,2))</f>
        <v>G</v>
      </c>
      <c r="G42" s="14" t="str">
        <f>IF(K42="","A",VLOOKUP(K42,$D$1:$E$5,2))</f>
        <v>C</v>
      </c>
      <c r="H42" s="15" t="str">
        <f>IF(L42="","A",VLOOKUP(L42,$D$1:$E$5,2))</f>
        <v>A</v>
      </c>
      <c r="I42" s="8">
        <f t="shared" si="8"/>
        <v>0</v>
      </c>
      <c r="J42" s="9">
        <f t="shared" si="9"/>
        <v>2</v>
      </c>
      <c r="K42" s="9">
        <f t="shared" si="10"/>
        <v>1</v>
      </c>
      <c r="L42" s="10">
        <f t="shared" si="11"/>
        <v>0</v>
      </c>
      <c r="M42" s="5">
        <f>MOD(B42,4)</f>
        <v>0</v>
      </c>
      <c r="N42" s="6">
        <f>IF(B42&lt;=1,"",MOD(Q42,4))</f>
        <v>1</v>
      </c>
      <c r="O42" s="6">
        <f t="shared" si="12"/>
        <v>2</v>
      </c>
      <c r="P42" s="6">
        <f t="shared" si="13"/>
        <v>0</v>
      </c>
      <c r="Q42" s="5">
        <f>IF(B42&lt;=0,-1,FLOOR(B42/4,1))</f>
        <v>9</v>
      </c>
      <c r="R42" s="6">
        <f>IF(Q42&lt;=0,-1,FLOOR(Q42/4,1))</f>
        <v>2</v>
      </c>
      <c r="S42" s="6">
        <f>IF(R42&lt;=0,-1,FLOOR(R42/4,1))</f>
        <v>0</v>
      </c>
      <c r="T42" s="7">
        <f>IF(S42&lt;=0,-1,FLOOR(S42/4,1))</f>
        <v>-1</v>
      </c>
    </row>
    <row r="43" spans="2:20" ht="12.75">
      <c r="B43" s="17">
        <f t="shared" si="7"/>
        <v>37</v>
      </c>
      <c r="C43" s="18" t="str">
        <f>CHAR(B43)</f>
        <v>%</v>
      </c>
      <c r="D43" s="18" t="str">
        <f>SUBSTITUTE(SUBSTITUTE(SUBSTITUTE(SUBSTITUTE("XYZW","X",E43),"Y",F43),"Z",G43),"W",H43)</f>
        <v>AGCC</v>
      </c>
      <c r="E43" s="13" t="str">
        <f>IF(I43="","A",VLOOKUP(I43,$D$1:$E$5,2))</f>
        <v>A</v>
      </c>
      <c r="F43" s="14" t="str">
        <f>IF(J43="","A",VLOOKUP(J43,$D$1:$E$5,2))</f>
        <v>G</v>
      </c>
      <c r="G43" s="14" t="str">
        <f>IF(K43="","A",VLOOKUP(K43,$D$1:$E$5,2))</f>
        <v>C</v>
      </c>
      <c r="H43" s="15" t="str">
        <f>IF(L43="","A",VLOOKUP(L43,$D$1:$E$5,2))</f>
        <v>C</v>
      </c>
      <c r="I43" s="8">
        <f t="shared" si="8"/>
        <v>0</v>
      </c>
      <c r="J43" s="9">
        <f t="shared" si="9"/>
        <v>2</v>
      </c>
      <c r="K43" s="9">
        <f t="shared" si="10"/>
        <v>1</v>
      </c>
      <c r="L43" s="10">
        <f t="shared" si="11"/>
        <v>1</v>
      </c>
      <c r="M43" s="5">
        <f>MOD(B43,4)</f>
        <v>1</v>
      </c>
      <c r="N43" s="6">
        <f>IF(B43&lt;=1,"",MOD(Q43,4))</f>
        <v>1</v>
      </c>
      <c r="O43" s="6">
        <f t="shared" si="12"/>
        <v>2</v>
      </c>
      <c r="P43" s="6">
        <f t="shared" si="13"/>
        <v>0</v>
      </c>
      <c r="Q43" s="5">
        <f>IF(B43&lt;=0,-1,FLOOR(B43/4,1))</f>
        <v>9</v>
      </c>
      <c r="R43" s="6">
        <f>IF(Q43&lt;=0,-1,FLOOR(Q43/4,1))</f>
        <v>2</v>
      </c>
      <c r="S43" s="6">
        <f>IF(R43&lt;=0,-1,FLOOR(R43/4,1))</f>
        <v>0</v>
      </c>
      <c r="T43" s="7">
        <f>IF(S43&lt;=0,-1,FLOOR(S43/4,1))</f>
        <v>-1</v>
      </c>
    </row>
    <row r="44" spans="2:20" ht="12.75">
      <c r="B44" s="17">
        <f t="shared" si="7"/>
        <v>38</v>
      </c>
      <c r="C44" s="18" t="str">
        <f>CHAR(B44)</f>
        <v>&amp;</v>
      </c>
      <c r="D44" s="18" t="str">
        <f>SUBSTITUTE(SUBSTITUTE(SUBSTITUTE(SUBSTITUTE("XYZW","X",E44),"Y",F44),"Z",G44),"W",H44)</f>
        <v>AGCG</v>
      </c>
      <c r="E44" s="13" t="str">
        <f>IF(I44="","A",VLOOKUP(I44,$D$1:$E$5,2))</f>
        <v>A</v>
      </c>
      <c r="F44" s="14" t="str">
        <f>IF(J44="","A",VLOOKUP(J44,$D$1:$E$5,2))</f>
        <v>G</v>
      </c>
      <c r="G44" s="14" t="str">
        <f>IF(K44="","A",VLOOKUP(K44,$D$1:$E$5,2))</f>
        <v>C</v>
      </c>
      <c r="H44" s="15" t="str">
        <f>IF(L44="","A",VLOOKUP(L44,$D$1:$E$5,2))</f>
        <v>G</v>
      </c>
      <c r="I44" s="8">
        <f t="shared" si="8"/>
        <v>0</v>
      </c>
      <c r="J44" s="9">
        <f t="shared" si="9"/>
        <v>2</v>
      </c>
      <c r="K44" s="9">
        <f t="shared" si="10"/>
        <v>1</v>
      </c>
      <c r="L44" s="10">
        <f t="shared" si="11"/>
        <v>2</v>
      </c>
      <c r="M44" s="5">
        <f>MOD(B44,4)</f>
        <v>2</v>
      </c>
      <c r="N44" s="6">
        <f>IF(B44&lt;=1,"",MOD(Q44,4))</f>
        <v>1</v>
      </c>
      <c r="O44" s="6">
        <f t="shared" si="12"/>
        <v>2</v>
      </c>
      <c r="P44" s="6">
        <f t="shared" si="13"/>
        <v>0</v>
      </c>
      <c r="Q44" s="5">
        <f>IF(B44&lt;=0,-1,FLOOR(B44/4,1))</f>
        <v>9</v>
      </c>
      <c r="R44" s="6">
        <f>IF(Q44&lt;=0,-1,FLOOR(Q44/4,1))</f>
        <v>2</v>
      </c>
      <c r="S44" s="6">
        <f>IF(R44&lt;=0,-1,FLOOR(R44/4,1))</f>
        <v>0</v>
      </c>
      <c r="T44" s="7">
        <f>IF(S44&lt;=0,-1,FLOOR(S44/4,1))</f>
        <v>-1</v>
      </c>
    </row>
    <row r="45" spans="2:20" ht="12.75">
      <c r="B45" s="17">
        <f t="shared" si="7"/>
        <v>39</v>
      </c>
      <c r="C45" s="18" t="str">
        <f>CHAR(B45)</f>
        <v>'</v>
      </c>
      <c r="D45" s="18" t="str">
        <f>SUBSTITUTE(SUBSTITUTE(SUBSTITUTE(SUBSTITUTE("XYZW","X",E45),"Y",F45),"Z",G45),"W",H45)</f>
        <v>AGCT</v>
      </c>
      <c r="E45" s="13" t="str">
        <f>IF(I45="","A",VLOOKUP(I45,$D$1:$E$5,2))</f>
        <v>A</v>
      </c>
      <c r="F45" s="14" t="str">
        <f>IF(J45="","A",VLOOKUP(J45,$D$1:$E$5,2))</f>
        <v>G</v>
      </c>
      <c r="G45" s="14" t="str">
        <f>IF(K45="","A",VLOOKUP(K45,$D$1:$E$5,2))</f>
        <v>C</v>
      </c>
      <c r="H45" s="15" t="str">
        <f>IF(L45="","A",VLOOKUP(L45,$D$1:$E$5,2))</f>
        <v>T</v>
      </c>
      <c r="I45" s="8">
        <f t="shared" si="8"/>
        <v>0</v>
      </c>
      <c r="J45" s="9">
        <f t="shared" si="9"/>
        <v>2</v>
      </c>
      <c r="K45" s="9">
        <f t="shared" si="10"/>
        <v>1</v>
      </c>
      <c r="L45" s="10">
        <f t="shared" si="11"/>
        <v>3</v>
      </c>
      <c r="M45" s="5">
        <f>MOD(B45,4)</f>
        <v>3</v>
      </c>
      <c r="N45" s="6">
        <f>IF(B45&lt;=1,"",MOD(Q45,4))</f>
        <v>1</v>
      </c>
      <c r="O45" s="6">
        <f t="shared" si="12"/>
        <v>2</v>
      </c>
      <c r="P45" s="6">
        <f t="shared" si="13"/>
        <v>0</v>
      </c>
      <c r="Q45" s="5">
        <f>IF(B45&lt;=0,-1,FLOOR(B45/4,1))</f>
        <v>9</v>
      </c>
      <c r="R45" s="6">
        <f>IF(Q45&lt;=0,-1,FLOOR(Q45/4,1))</f>
        <v>2</v>
      </c>
      <c r="S45" s="6">
        <f>IF(R45&lt;=0,-1,FLOOR(R45/4,1))</f>
        <v>0</v>
      </c>
      <c r="T45" s="7">
        <f>IF(S45&lt;=0,-1,FLOOR(S45/4,1))</f>
        <v>-1</v>
      </c>
    </row>
    <row r="46" spans="2:20" ht="12.75">
      <c r="B46" s="17">
        <f t="shared" si="7"/>
        <v>40</v>
      </c>
      <c r="C46" s="18" t="str">
        <f>CHAR(B46)</f>
        <v>(</v>
      </c>
      <c r="D46" s="18" t="str">
        <f>SUBSTITUTE(SUBSTITUTE(SUBSTITUTE(SUBSTITUTE("XYZW","X",E46),"Y",F46),"Z",G46),"W",H46)</f>
        <v>AGGA</v>
      </c>
      <c r="E46" s="13" t="str">
        <f>IF(I46="","A",VLOOKUP(I46,$D$1:$E$5,2))</f>
        <v>A</v>
      </c>
      <c r="F46" s="14" t="str">
        <f>IF(J46="","A",VLOOKUP(J46,$D$1:$E$5,2))</f>
        <v>G</v>
      </c>
      <c r="G46" s="14" t="str">
        <f>IF(K46="","A",VLOOKUP(K46,$D$1:$E$5,2))</f>
        <v>G</v>
      </c>
      <c r="H46" s="15" t="str">
        <f>IF(L46="","A",VLOOKUP(L46,$D$1:$E$5,2))</f>
        <v>A</v>
      </c>
      <c r="I46" s="8">
        <f t="shared" si="8"/>
        <v>0</v>
      </c>
      <c r="J46" s="9">
        <f t="shared" si="9"/>
        <v>2</v>
      </c>
      <c r="K46" s="9">
        <f t="shared" si="10"/>
        <v>2</v>
      </c>
      <c r="L46" s="10">
        <f t="shared" si="11"/>
        <v>0</v>
      </c>
      <c r="M46" s="5">
        <f>MOD(B46,4)</f>
        <v>0</v>
      </c>
      <c r="N46" s="6">
        <f>IF(B46&lt;=1,"",MOD(Q46,4))</f>
        <v>2</v>
      </c>
      <c r="O46" s="6">
        <f t="shared" si="12"/>
        <v>2</v>
      </c>
      <c r="P46" s="6">
        <f t="shared" si="13"/>
        <v>0</v>
      </c>
      <c r="Q46" s="5">
        <f>IF(B46&lt;=0,-1,FLOOR(B46/4,1))</f>
        <v>10</v>
      </c>
      <c r="R46" s="6">
        <f>IF(Q46&lt;=0,-1,FLOOR(Q46/4,1))</f>
        <v>2</v>
      </c>
      <c r="S46" s="6">
        <f>IF(R46&lt;=0,-1,FLOOR(R46/4,1))</f>
        <v>0</v>
      </c>
      <c r="T46" s="7">
        <f>IF(S46&lt;=0,-1,FLOOR(S46/4,1))</f>
        <v>-1</v>
      </c>
    </row>
    <row r="47" spans="2:20" ht="12.75">
      <c r="B47" s="17">
        <f t="shared" si="7"/>
        <v>41</v>
      </c>
      <c r="C47" s="18" t="str">
        <f>CHAR(B47)</f>
        <v>)</v>
      </c>
      <c r="D47" s="18" t="str">
        <f>SUBSTITUTE(SUBSTITUTE(SUBSTITUTE(SUBSTITUTE("XYZW","X",E47),"Y",F47),"Z",G47),"W",H47)</f>
        <v>AGGC</v>
      </c>
      <c r="E47" s="13" t="str">
        <f>IF(I47="","A",VLOOKUP(I47,$D$1:$E$5,2))</f>
        <v>A</v>
      </c>
      <c r="F47" s="14" t="str">
        <f>IF(J47="","A",VLOOKUP(J47,$D$1:$E$5,2))</f>
        <v>G</v>
      </c>
      <c r="G47" s="14" t="str">
        <f>IF(K47="","A",VLOOKUP(K47,$D$1:$E$5,2))</f>
        <v>G</v>
      </c>
      <c r="H47" s="15" t="str">
        <f>IF(L47="","A",VLOOKUP(L47,$D$1:$E$5,2))</f>
        <v>C</v>
      </c>
      <c r="I47" s="8">
        <f t="shared" si="8"/>
        <v>0</v>
      </c>
      <c r="J47" s="9">
        <f t="shared" si="9"/>
        <v>2</v>
      </c>
      <c r="K47" s="9">
        <f t="shared" si="10"/>
        <v>2</v>
      </c>
      <c r="L47" s="10">
        <f t="shared" si="11"/>
        <v>1</v>
      </c>
      <c r="M47" s="5">
        <f>MOD(B47,4)</f>
        <v>1</v>
      </c>
      <c r="N47" s="6">
        <f>IF(B47&lt;=1,"",MOD(Q47,4))</f>
        <v>2</v>
      </c>
      <c r="O47" s="6">
        <f t="shared" si="12"/>
        <v>2</v>
      </c>
      <c r="P47" s="6">
        <f t="shared" si="13"/>
        <v>0</v>
      </c>
      <c r="Q47" s="5">
        <f>IF(B47&lt;=0,-1,FLOOR(B47/4,1))</f>
        <v>10</v>
      </c>
      <c r="R47" s="6">
        <f>IF(Q47&lt;=0,-1,FLOOR(Q47/4,1))</f>
        <v>2</v>
      </c>
      <c r="S47" s="6">
        <f>IF(R47&lt;=0,-1,FLOOR(R47/4,1))</f>
        <v>0</v>
      </c>
      <c r="T47" s="7">
        <f>IF(S47&lt;=0,-1,FLOOR(S47/4,1))</f>
        <v>-1</v>
      </c>
    </row>
    <row r="48" spans="2:20" ht="12.75">
      <c r="B48" s="17">
        <f t="shared" si="7"/>
        <v>42</v>
      </c>
      <c r="C48" s="18" t="str">
        <f>CHAR(B48)</f>
        <v>*</v>
      </c>
      <c r="D48" s="18" t="str">
        <f>SUBSTITUTE(SUBSTITUTE(SUBSTITUTE(SUBSTITUTE("XYZW","X",E48),"Y",F48),"Z",G48),"W",H48)</f>
        <v>AGGG</v>
      </c>
      <c r="E48" s="13" t="str">
        <f>IF(I48="","A",VLOOKUP(I48,$D$1:$E$5,2))</f>
        <v>A</v>
      </c>
      <c r="F48" s="14" t="str">
        <f>IF(J48="","A",VLOOKUP(J48,$D$1:$E$5,2))</f>
        <v>G</v>
      </c>
      <c r="G48" s="14" t="str">
        <f>IF(K48="","A",VLOOKUP(K48,$D$1:$E$5,2))</f>
        <v>G</v>
      </c>
      <c r="H48" s="15" t="str">
        <f>IF(L48="","A",VLOOKUP(L48,$D$1:$E$5,2))</f>
        <v>G</v>
      </c>
      <c r="I48" s="8">
        <f t="shared" si="8"/>
        <v>0</v>
      </c>
      <c r="J48" s="9">
        <f t="shared" si="9"/>
        <v>2</v>
      </c>
      <c r="K48" s="9">
        <f t="shared" si="10"/>
        <v>2</v>
      </c>
      <c r="L48" s="10">
        <f t="shared" si="11"/>
        <v>2</v>
      </c>
      <c r="M48" s="5">
        <f>MOD(B48,4)</f>
        <v>2</v>
      </c>
      <c r="N48" s="6">
        <f>IF(B48&lt;=1,"",MOD(Q48,4))</f>
        <v>2</v>
      </c>
      <c r="O48" s="6">
        <f t="shared" si="12"/>
        <v>2</v>
      </c>
      <c r="P48" s="6">
        <f t="shared" si="13"/>
        <v>0</v>
      </c>
      <c r="Q48" s="5">
        <f>IF(B48&lt;=0,-1,FLOOR(B48/4,1))</f>
        <v>10</v>
      </c>
      <c r="R48" s="6">
        <f>IF(Q48&lt;=0,-1,FLOOR(Q48/4,1))</f>
        <v>2</v>
      </c>
      <c r="S48" s="6">
        <f>IF(R48&lt;=0,-1,FLOOR(R48/4,1))</f>
        <v>0</v>
      </c>
      <c r="T48" s="7">
        <f>IF(S48&lt;=0,-1,FLOOR(S48/4,1))</f>
        <v>-1</v>
      </c>
    </row>
    <row r="49" spans="2:20" ht="12.75">
      <c r="B49" s="17">
        <f t="shared" si="7"/>
        <v>43</v>
      </c>
      <c r="C49" s="18" t="str">
        <f>CHAR(B49)</f>
        <v>+</v>
      </c>
      <c r="D49" s="18" t="str">
        <f>SUBSTITUTE(SUBSTITUTE(SUBSTITUTE(SUBSTITUTE("XYZW","X",E49),"Y",F49),"Z",G49),"W",H49)</f>
        <v>AGGT</v>
      </c>
      <c r="E49" s="13" t="str">
        <f>IF(I49="","A",VLOOKUP(I49,$D$1:$E$5,2))</f>
        <v>A</v>
      </c>
      <c r="F49" s="14" t="str">
        <f>IF(J49="","A",VLOOKUP(J49,$D$1:$E$5,2))</f>
        <v>G</v>
      </c>
      <c r="G49" s="14" t="str">
        <f>IF(K49="","A",VLOOKUP(K49,$D$1:$E$5,2))</f>
        <v>G</v>
      </c>
      <c r="H49" s="15" t="str">
        <f>IF(L49="","A",VLOOKUP(L49,$D$1:$E$5,2))</f>
        <v>T</v>
      </c>
      <c r="I49" s="8">
        <f t="shared" si="8"/>
        <v>0</v>
      </c>
      <c r="J49" s="9">
        <f t="shared" si="9"/>
        <v>2</v>
      </c>
      <c r="K49" s="9">
        <f t="shared" si="10"/>
        <v>2</v>
      </c>
      <c r="L49" s="10">
        <f t="shared" si="11"/>
        <v>3</v>
      </c>
      <c r="M49" s="5">
        <f>MOD(B49,4)</f>
        <v>3</v>
      </c>
      <c r="N49" s="6">
        <f>IF(B49&lt;=1,"",MOD(Q49,4))</f>
        <v>2</v>
      </c>
      <c r="O49" s="6">
        <f t="shared" si="12"/>
        <v>2</v>
      </c>
      <c r="P49" s="6">
        <f t="shared" si="13"/>
        <v>0</v>
      </c>
      <c r="Q49" s="5">
        <f>IF(B49&lt;=0,-1,FLOOR(B49/4,1))</f>
        <v>10</v>
      </c>
      <c r="R49" s="6">
        <f>IF(Q49&lt;=0,-1,FLOOR(Q49/4,1))</f>
        <v>2</v>
      </c>
      <c r="S49" s="6">
        <f>IF(R49&lt;=0,-1,FLOOR(R49/4,1))</f>
        <v>0</v>
      </c>
      <c r="T49" s="7">
        <f>IF(S49&lt;=0,-1,FLOOR(S49/4,1))</f>
        <v>-1</v>
      </c>
    </row>
    <row r="50" spans="2:20" ht="12.75">
      <c r="B50" s="17">
        <f t="shared" si="7"/>
        <v>44</v>
      </c>
      <c r="C50" s="18" t="str">
        <f>CHAR(B50)</f>
        <v>,</v>
      </c>
      <c r="D50" s="18" t="str">
        <f>SUBSTITUTE(SUBSTITUTE(SUBSTITUTE(SUBSTITUTE("XYZW","X",E50),"Y",F50),"Z",G50),"W",H50)</f>
        <v>AGTA</v>
      </c>
      <c r="E50" s="13" t="str">
        <f>IF(I50="","A",VLOOKUP(I50,$D$1:$E$5,2))</f>
        <v>A</v>
      </c>
      <c r="F50" s="14" t="str">
        <f>IF(J50="","A",VLOOKUP(J50,$D$1:$E$5,2))</f>
        <v>G</v>
      </c>
      <c r="G50" s="14" t="str">
        <f>IF(K50="","A",VLOOKUP(K50,$D$1:$E$5,2))</f>
        <v>T</v>
      </c>
      <c r="H50" s="15" t="str">
        <f>IF(L50="","A",VLOOKUP(L50,$D$1:$E$5,2))</f>
        <v>A</v>
      </c>
      <c r="I50" s="8">
        <f t="shared" si="8"/>
        <v>0</v>
      </c>
      <c r="J50" s="9">
        <f t="shared" si="9"/>
        <v>2</v>
      </c>
      <c r="K50" s="9">
        <f t="shared" si="10"/>
        <v>3</v>
      </c>
      <c r="L50" s="10">
        <f t="shared" si="11"/>
        <v>0</v>
      </c>
      <c r="M50" s="5">
        <f>MOD(B50,4)</f>
        <v>0</v>
      </c>
      <c r="N50" s="6">
        <f>IF(B50&lt;=1,"",MOD(Q50,4))</f>
        <v>3</v>
      </c>
      <c r="O50" s="6">
        <f t="shared" si="12"/>
        <v>2</v>
      </c>
      <c r="P50" s="6">
        <f t="shared" si="13"/>
        <v>0</v>
      </c>
      <c r="Q50" s="5">
        <f>IF(B50&lt;=0,-1,FLOOR(B50/4,1))</f>
        <v>11</v>
      </c>
      <c r="R50" s="6">
        <f>IF(Q50&lt;=0,-1,FLOOR(Q50/4,1))</f>
        <v>2</v>
      </c>
      <c r="S50" s="6">
        <f>IF(R50&lt;=0,-1,FLOOR(R50/4,1))</f>
        <v>0</v>
      </c>
      <c r="T50" s="7">
        <f>IF(S50&lt;=0,-1,FLOOR(S50/4,1))</f>
        <v>-1</v>
      </c>
    </row>
    <row r="51" spans="2:20" ht="12.75">
      <c r="B51" s="17">
        <f t="shared" si="7"/>
        <v>45</v>
      </c>
      <c r="C51" s="18" t="str">
        <f>CHAR(B51)</f>
        <v>-</v>
      </c>
      <c r="D51" s="18" t="str">
        <f>SUBSTITUTE(SUBSTITUTE(SUBSTITUTE(SUBSTITUTE("XYZW","X",E51),"Y",F51),"Z",G51),"W",H51)</f>
        <v>AGTC</v>
      </c>
      <c r="E51" s="13" t="str">
        <f>IF(I51="","A",VLOOKUP(I51,$D$1:$E$5,2))</f>
        <v>A</v>
      </c>
      <c r="F51" s="14" t="str">
        <f>IF(J51="","A",VLOOKUP(J51,$D$1:$E$5,2))</f>
        <v>G</v>
      </c>
      <c r="G51" s="14" t="str">
        <f>IF(K51="","A",VLOOKUP(K51,$D$1:$E$5,2))</f>
        <v>T</v>
      </c>
      <c r="H51" s="15" t="str">
        <f>IF(L51="","A",VLOOKUP(L51,$D$1:$E$5,2))</f>
        <v>C</v>
      </c>
      <c r="I51" s="8">
        <f t="shared" si="8"/>
        <v>0</v>
      </c>
      <c r="J51" s="9">
        <f t="shared" si="9"/>
        <v>2</v>
      </c>
      <c r="K51" s="9">
        <f t="shared" si="10"/>
        <v>3</v>
      </c>
      <c r="L51" s="10">
        <f t="shared" si="11"/>
        <v>1</v>
      </c>
      <c r="M51" s="5">
        <f>MOD(B51,4)</f>
        <v>1</v>
      </c>
      <c r="N51" s="6">
        <f>IF(B51&lt;=1,"",MOD(Q51,4))</f>
        <v>3</v>
      </c>
      <c r="O51" s="6">
        <f t="shared" si="12"/>
        <v>2</v>
      </c>
      <c r="P51" s="6">
        <f t="shared" si="13"/>
        <v>0</v>
      </c>
      <c r="Q51" s="5">
        <f>IF(B51&lt;=0,-1,FLOOR(B51/4,1))</f>
        <v>11</v>
      </c>
      <c r="R51" s="6">
        <f>IF(Q51&lt;=0,-1,FLOOR(Q51/4,1))</f>
        <v>2</v>
      </c>
      <c r="S51" s="6">
        <f>IF(R51&lt;=0,-1,FLOOR(R51/4,1))</f>
        <v>0</v>
      </c>
      <c r="T51" s="7">
        <f>IF(S51&lt;=0,-1,FLOOR(S51/4,1))</f>
        <v>-1</v>
      </c>
    </row>
    <row r="52" spans="2:20" ht="12.75">
      <c r="B52" s="17">
        <f t="shared" si="7"/>
        <v>46</v>
      </c>
      <c r="C52" s="18" t="str">
        <f>CHAR(B52)</f>
        <v>.</v>
      </c>
      <c r="D52" s="18" t="str">
        <f>SUBSTITUTE(SUBSTITUTE(SUBSTITUTE(SUBSTITUTE("XYZW","X",E52),"Y",F52),"Z",G52),"W",H52)</f>
        <v>AGTG</v>
      </c>
      <c r="E52" s="13" t="str">
        <f>IF(I52="","A",VLOOKUP(I52,$D$1:$E$5,2))</f>
        <v>A</v>
      </c>
      <c r="F52" s="14" t="str">
        <f>IF(J52="","A",VLOOKUP(J52,$D$1:$E$5,2))</f>
        <v>G</v>
      </c>
      <c r="G52" s="14" t="str">
        <f>IF(K52="","A",VLOOKUP(K52,$D$1:$E$5,2))</f>
        <v>T</v>
      </c>
      <c r="H52" s="15" t="str">
        <f>IF(L52="","A",VLOOKUP(L52,$D$1:$E$5,2))</f>
        <v>G</v>
      </c>
      <c r="I52" s="8">
        <f t="shared" si="8"/>
        <v>0</v>
      </c>
      <c r="J52" s="9">
        <f t="shared" si="9"/>
        <v>2</v>
      </c>
      <c r="K52" s="9">
        <f t="shared" si="10"/>
        <v>3</v>
      </c>
      <c r="L52" s="10">
        <f t="shared" si="11"/>
        <v>2</v>
      </c>
      <c r="M52" s="5">
        <f>MOD(B52,4)</f>
        <v>2</v>
      </c>
      <c r="N52" s="6">
        <f>IF(B52&lt;=1,"",MOD(Q52,4))</f>
        <v>3</v>
      </c>
      <c r="O52" s="6">
        <f t="shared" si="12"/>
        <v>2</v>
      </c>
      <c r="P52" s="6">
        <f t="shared" si="13"/>
        <v>0</v>
      </c>
      <c r="Q52" s="5">
        <f>IF(B52&lt;=0,-1,FLOOR(B52/4,1))</f>
        <v>11</v>
      </c>
      <c r="R52" s="6">
        <f>IF(Q52&lt;=0,-1,FLOOR(Q52/4,1))</f>
        <v>2</v>
      </c>
      <c r="S52" s="6">
        <f>IF(R52&lt;=0,-1,FLOOR(R52/4,1))</f>
        <v>0</v>
      </c>
      <c r="T52" s="7">
        <f>IF(S52&lt;=0,-1,FLOOR(S52/4,1))</f>
        <v>-1</v>
      </c>
    </row>
    <row r="53" spans="2:20" ht="12.75">
      <c r="B53" s="17">
        <f t="shared" si="7"/>
        <v>47</v>
      </c>
      <c r="C53" s="18" t="str">
        <f>CHAR(B53)</f>
        <v>/</v>
      </c>
      <c r="D53" s="18" t="str">
        <f>SUBSTITUTE(SUBSTITUTE(SUBSTITUTE(SUBSTITUTE("XYZW","X",E53),"Y",F53),"Z",G53),"W",H53)</f>
        <v>AGTT</v>
      </c>
      <c r="E53" s="13" t="str">
        <f>IF(I53="","A",VLOOKUP(I53,$D$1:$E$5,2))</f>
        <v>A</v>
      </c>
      <c r="F53" s="14" t="str">
        <f>IF(J53="","A",VLOOKUP(J53,$D$1:$E$5,2))</f>
        <v>G</v>
      </c>
      <c r="G53" s="14" t="str">
        <f>IF(K53="","A",VLOOKUP(K53,$D$1:$E$5,2))</f>
        <v>T</v>
      </c>
      <c r="H53" s="15" t="str">
        <f>IF(L53="","A",VLOOKUP(L53,$D$1:$E$5,2))</f>
        <v>T</v>
      </c>
      <c r="I53" s="8">
        <f t="shared" si="8"/>
        <v>0</v>
      </c>
      <c r="J53" s="9">
        <f t="shared" si="9"/>
        <v>2</v>
      </c>
      <c r="K53" s="9">
        <f t="shared" si="10"/>
        <v>3</v>
      </c>
      <c r="L53" s="10">
        <f t="shared" si="11"/>
        <v>3</v>
      </c>
      <c r="M53" s="5">
        <f>MOD(B53,4)</f>
        <v>3</v>
      </c>
      <c r="N53" s="6">
        <f>IF(B53&lt;=1,"",MOD(Q53,4))</f>
        <v>3</v>
      </c>
      <c r="O53" s="6">
        <f t="shared" si="12"/>
        <v>2</v>
      </c>
      <c r="P53" s="6">
        <f t="shared" si="13"/>
        <v>0</v>
      </c>
      <c r="Q53" s="5">
        <f>IF(B53&lt;=0,-1,FLOOR(B53/4,1))</f>
        <v>11</v>
      </c>
      <c r="R53" s="6">
        <f>IF(Q53&lt;=0,-1,FLOOR(Q53/4,1))</f>
        <v>2</v>
      </c>
      <c r="S53" s="6">
        <f>IF(R53&lt;=0,-1,FLOOR(R53/4,1))</f>
        <v>0</v>
      </c>
      <c r="T53" s="7">
        <f>IF(S53&lt;=0,-1,FLOOR(S53/4,1))</f>
        <v>-1</v>
      </c>
    </row>
    <row r="54" spans="2:20" ht="12.75">
      <c r="B54" s="17">
        <f t="shared" si="7"/>
        <v>48</v>
      </c>
      <c r="C54" s="18" t="str">
        <f>CHAR(B54)</f>
        <v>0</v>
      </c>
      <c r="D54" s="18" t="str">
        <f>SUBSTITUTE(SUBSTITUTE(SUBSTITUTE(SUBSTITUTE("XYZW","X",E54),"Y",F54),"Z",G54),"W",H54)</f>
        <v>ATAA</v>
      </c>
      <c r="E54" s="13" t="str">
        <f>IF(I54="","A",VLOOKUP(I54,$D$1:$E$5,2))</f>
        <v>A</v>
      </c>
      <c r="F54" s="14" t="str">
        <f>IF(J54="","A",VLOOKUP(J54,$D$1:$E$5,2))</f>
        <v>T</v>
      </c>
      <c r="G54" s="14" t="str">
        <f>IF(K54="","A",VLOOKUP(K54,$D$1:$E$5,2))</f>
        <v>A</v>
      </c>
      <c r="H54" s="15" t="str">
        <f>IF(L54="","A",VLOOKUP(L54,$D$1:$E$5,2))</f>
        <v>A</v>
      </c>
      <c r="I54" s="8">
        <f t="shared" si="8"/>
        <v>0</v>
      </c>
      <c r="J54" s="9">
        <f t="shared" si="9"/>
        <v>3</v>
      </c>
      <c r="K54" s="9">
        <f t="shared" si="10"/>
        <v>0</v>
      </c>
      <c r="L54" s="10">
        <f t="shared" si="11"/>
        <v>0</v>
      </c>
      <c r="M54" s="5">
        <f>MOD(B54,4)</f>
        <v>0</v>
      </c>
      <c r="N54" s="6">
        <f>IF(B54&lt;=1,"",MOD(Q54,4))</f>
        <v>0</v>
      </c>
      <c r="O54" s="6">
        <f t="shared" si="12"/>
        <v>3</v>
      </c>
      <c r="P54" s="6">
        <f t="shared" si="13"/>
        <v>0</v>
      </c>
      <c r="Q54" s="5">
        <f>IF(B54&lt;=0,-1,FLOOR(B54/4,1))</f>
        <v>12</v>
      </c>
      <c r="R54" s="6">
        <f>IF(Q54&lt;=0,-1,FLOOR(Q54/4,1))</f>
        <v>3</v>
      </c>
      <c r="S54" s="6">
        <f>IF(R54&lt;=0,-1,FLOOR(R54/4,1))</f>
        <v>0</v>
      </c>
      <c r="T54" s="7">
        <f>IF(S54&lt;=0,-1,FLOOR(S54/4,1))</f>
        <v>-1</v>
      </c>
    </row>
    <row r="55" spans="2:20" ht="12.75">
      <c r="B55" s="17">
        <f t="shared" si="7"/>
        <v>49</v>
      </c>
      <c r="C55" s="18" t="str">
        <f>CHAR(B55)</f>
        <v>1</v>
      </c>
      <c r="D55" s="18" t="str">
        <f>SUBSTITUTE(SUBSTITUTE(SUBSTITUTE(SUBSTITUTE("XYZW","X",E55),"Y",F55),"Z",G55),"W",H55)</f>
        <v>ATAC</v>
      </c>
      <c r="E55" s="13" t="str">
        <f>IF(I55="","A",VLOOKUP(I55,$D$1:$E$5,2))</f>
        <v>A</v>
      </c>
      <c r="F55" s="14" t="str">
        <f>IF(J55="","A",VLOOKUP(J55,$D$1:$E$5,2))</f>
        <v>T</v>
      </c>
      <c r="G55" s="14" t="str">
        <f>IF(K55="","A",VLOOKUP(K55,$D$1:$E$5,2))</f>
        <v>A</v>
      </c>
      <c r="H55" s="15" t="str">
        <f>IF(L55="","A",VLOOKUP(L55,$D$1:$E$5,2))</f>
        <v>C</v>
      </c>
      <c r="I55" s="8">
        <f t="shared" si="8"/>
        <v>0</v>
      </c>
      <c r="J55" s="9">
        <f t="shared" si="9"/>
        <v>3</v>
      </c>
      <c r="K55" s="9">
        <f t="shared" si="10"/>
        <v>0</v>
      </c>
      <c r="L55" s="10">
        <f t="shared" si="11"/>
        <v>1</v>
      </c>
      <c r="M55" s="5">
        <f>MOD(B55,4)</f>
        <v>1</v>
      </c>
      <c r="N55" s="6">
        <f>IF(B55&lt;=1,"",MOD(Q55,4))</f>
        <v>0</v>
      </c>
      <c r="O55" s="6">
        <f t="shared" si="12"/>
        <v>3</v>
      </c>
      <c r="P55" s="6">
        <f t="shared" si="13"/>
        <v>0</v>
      </c>
      <c r="Q55" s="5">
        <f>IF(B55&lt;=0,-1,FLOOR(B55/4,1))</f>
        <v>12</v>
      </c>
      <c r="R55" s="6">
        <f>IF(Q55&lt;=0,-1,FLOOR(Q55/4,1))</f>
        <v>3</v>
      </c>
      <c r="S55" s="6">
        <f>IF(R55&lt;=0,-1,FLOOR(R55/4,1))</f>
        <v>0</v>
      </c>
      <c r="T55" s="7">
        <f>IF(S55&lt;=0,-1,FLOOR(S55/4,1))</f>
        <v>-1</v>
      </c>
    </row>
    <row r="56" spans="2:20" ht="12.75">
      <c r="B56" s="17">
        <f t="shared" si="7"/>
        <v>50</v>
      </c>
      <c r="C56" s="18" t="str">
        <f>CHAR(B56)</f>
        <v>2</v>
      </c>
      <c r="D56" s="18" t="str">
        <f>SUBSTITUTE(SUBSTITUTE(SUBSTITUTE(SUBSTITUTE("XYZW","X",E56),"Y",F56),"Z",G56),"W",H56)</f>
        <v>ATAG</v>
      </c>
      <c r="E56" s="13" t="str">
        <f>IF(I56="","A",VLOOKUP(I56,$D$1:$E$5,2))</f>
        <v>A</v>
      </c>
      <c r="F56" s="14" t="str">
        <f>IF(J56="","A",VLOOKUP(J56,$D$1:$E$5,2))</f>
        <v>T</v>
      </c>
      <c r="G56" s="14" t="str">
        <f>IF(K56="","A",VLOOKUP(K56,$D$1:$E$5,2))</f>
        <v>A</v>
      </c>
      <c r="H56" s="15" t="str">
        <f>IF(L56="","A",VLOOKUP(L56,$D$1:$E$5,2))</f>
        <v>G</v>
      </c>
      <c r="I56" s="8">
        <f t="shared" si="8"/>
        <v>0</v>
      </c>
      <c r="J56" s="9">
        <f t="shared" si="9"/>
        <v>3</v>
      </c>
      <c r="K56" s="9">
        <f t="shared" si="10"/>
        <v>0</v>
      </c>
      <c r="L56" s="10">
        <f t="shared" si="11"/>
        <v>2</v>
      </c>
      <c r="M56" s="5">
        <f>MOD(B56,4)</f>
        <v>2</v>
      </c>
      <c r="N56" s="6">
        <f>IF(B56&lt;=1,"",MOD(Q56,4))</f>
        <v>0</v>
      </c>
      <c r="O56" s="6">
        <f t="shared" si="12"/>
        <v>3</v>
      </c>
      <c r="P56" s="6">
        <f t="shared" si="13"/>
        <v>0</v>
      </c>
      <c r="Q56" s="5">
        <f>IF(B56&lt;=0,-1,FLOOR(B56/4,1))</f>
        <v>12</v>
      </c>
      <c r="R56" s="6">
        <f>IF(Q56&lt;=0,-1,FLOOR(Q56/4,1))</f>
        <v>3</v>
      </c>
      <c r="S56" s="6">
        <f>IF(R56&lt;=0,-1,FLOOR(R56/4,1))</f>
        <v>0</v>
      </c>
      <c r="T56" s="7">
        <f>IF(S56&lt;=0,-1,FLOOR(S56/4,1))</f>
        <v>-1</v>
      </c>
    </row>
    <row r="57" spans="2:20" ht="12.75">
      <c r="B57" s="17">
        <f t="shared" si="7"/>
        <v>51</v>
      </c>
      <c r="C57" s="18" t="str">
        <f>CHAR(B57)</f>
        <v>3</v>
      </c>
      <c r="D57" s="18" t="str">
        <f>SUBSTITUTE(SUBSTITUTE(SUBSTITUTE(SUBSTITUTE("XYZW","X",E57),"Y",F57),"Z",G57),"W",H57)</f>
        <v>ATAT</v>
      </c>
      <c r="E57" s="13" t="str">
        <f>IF(I57="","A",VLOOKUP(I57,$D$1:$E$5,2))</f>
        <v>A</v>
      </c>
      <c r="F57" s="14" t="str">
        <f>IF(J57="","A",VLOOKUP(J57,$D$1:$E$5,2))</f>
        <v>T</v>
      </c>
      <c r="G57" s="14" t="str">
        <f>IF(K57="","A",VLOOKUP(K57,$D$1:$E$5,2))</f>
        <v>A</v>
      </c>
      <c r="H57" s="15" t="str">
        <f>IF(L57="","A",VLOOKUP(L57,$D$1:$E$5,2))</f>
        <v>T</v>
      </c>
      <c r="I57" s="8">
        <f t="shared" si="8"/>
        <v>0</v>
      </c>
      <c r="J57" s="9">
        <f t="shared" si="9"/>
        <v>3</v>
      </c>
      <c r="K57" s="9">
        <f t="shared" si="10"/>
        <v>0</v>
      </c>
      <c r="L57" s="10">
        <f t="shared" si="11"/>
        <v>3</v>
      </c>
      <c r="M57" s="5">
        <f>MOD(B57,4)</f>
        <v>3</v>
      </c>
      <c r="N57" s="6">
        <f>IF(B57&lt;=1,"",MOD(Q57,4))</f>
        <v>0</v>
      </c>
      <c r="O57" s="6">
        <f t="shared" si="12"/>
        <v>3</v>
      </c>
      <c r="P57" s="6">
        <f t="shared" si="13"/>
        <v>0</v>
      </c>
      <c r="Q57" s="5">
        <f>IF(B57&lt;=0,-1,FLOOR(B57/4,1))</f>
        <v>12</v>
      </c>
      <c r="R57" s="6">
        <f>IF(Q57&lt;=0,-1,FLOOR(Q57/4,1))</f>
        <v>3</v>
      </c>
      <c r="S57" s="6">
        <f>IF(R57&lt;=0,-1,FLOOR(R57/4,1))</f>
        <v>0</v>
      </c>
      <c r="T57" s="7">
        <f>IF(S57&lt;=0,-1,FLOOR(S57/4,1))</f>
        <v>-1</v>
      </c>
    </row>
    <row r="58" spans="2:20" ht="12.75">
      <c r="B58" s="17">
        <f t="shared" si="7"/>
        <v>52</v>
      </c>
      <c r="C58" s="18" t="str">
        <f>CHAR(B58)</f>
        <v>4</v>
      </c>
      <c r="D58" s="18" t="str">
        <f>SUBSTITUTE(SUBSTITUTE(SUBSTITUTE(SUBSTITUTE("XYZW","X",E58),"Y",F58),"Z",G58),"W",H58)</f>
        <v>ATCA</v>
      </c>
      <c r="E58" s="13" t="str">
        <f>IF(I58="","A",VLOOKUP(I58,$D$1:$E$5,2))</f>
        <v>A</v>
      </c>
      <c r="F58" s="14" t="str">
        <f>IF(J58="","A",VLOOKUP(J58,$D$1:$E$5,2))</f>
        <v>T</v>
      </c>
      <c r="G58" s="14" t="str">
        <f>IF(K58="","A",VLOOKUP(K58,$D$1:$E$5,2))</f>
        <v>C</v>
      </c>
      <c r="H58" s="15" t="str">
        <f>IF(L58="","A",VLOOKUP(L58,$D$1:$E$5,2))</f>
        <v>A</v>
      </c>
      <c r="I58" s="8">
        <f t="shared" si="8"/>
        <v>0</v>
      </c>
      <c r="J58" s="9">
        <f t="shared" si="9"/>
        <v>3</v>
      </c>
      <c r="K58" s="9">
        <f t="shared" si="10"/>
        <v>1</v>
      </c>
      <c r="L58" s="10">
        <f t="shared" si="11"/>
        <v>0</v>
      </c>
      <c r="M58" s="5">
        <f>MOD(B58,4)</f>
        <v>0</v>
      </c>
      <c r="N58" s="6">
        <f>IF(B58&lt;=1,"",MOD(Q58,4))</f>
        <v>1</v>
      </c>
      <c r="O58" s="6">
        <f t="shared" si="12"/>
        <v>3</v>
      </c>
      <c r="P58" s="6">
        <f t="shared" si="13"/>
        <v>0</v>
      </c>
      <c r="Q58" s="5">
        <f>IF(B58&lt;=0,-1,FLOOR(B58/4,1))</f>
        <v>13</v>
      </c>
      <c r="R58" s="6">
        <f>IF(Q58&lt;=0,-1,FLOOR(Q58/4,1))</f>
        <v>3</v>
      </c>
      <c r="S58" s="6">
        <f>IF(R58&lt;=0,-1,FLOOR(R58/4,1))</f>
        <v>0</v>
      </c>
      <c r="T58" s="7">
        <f>IF(S58&lt;=0,-1,FLOOR(S58/4,1))</f>
        <v>-1</v>
      </c>
    </row>
    <row r="59" spans="2:20" ht="12.75">
      <c r="B59" s="17">
        <f t="shared" si="7"/>
        <v>53</v>
      </c>
      <c r="C59" s="18" t="str">
        <f>CHAR(B59)</f>
        <v>5</v>
      </c>
      <c r="D59" s="18" t="str">
        <f>SUBSTITUTE(SUBSTITUTE(SUBSTITUTE(SUBSTITUTE("XYZW","X",E59),"Y",F59),"Z",G59),"W",H59)</f>
        <v>ATCC</v>
      </c>
      <c r="E59" s="13" t="str">
        <f>IF(I59="","A",VLOOKUP(I59,$D$1:$E$5,2))</f>
        <v>A</v>
      </c>
      <c r="F59" s="14" t="str">
        <f>IF(J59="","A",VLOOKUP(J59,$D$1:$E$5,2))</f>
        <v>T</v>
      </c>
      <c r="G59" s="14" t="str">
        <f>IF(K59="","A",VLOOKUP(K59,$D$1:$E$5,2))</f>
        <v>C</v>
      </c>
      <c r="H59" s="15" t="str">
        <f>IF(L59="","A",VLOOKUP(L59,$D$1:$E$5,2))</f>
        <v>C</v>
      </c>
      <c r="I59" s="8">
        <f t="shared" si="8"/>
        <v>0</v>
      </c>
      <c r="J59" s="9">
        <f t="shared" si="9"/>
        <v>3</v>
      </c>
      <c r="K59" s="9">
        <f t="shared" si="10"/>
        <v>1</v>
      </c>
      <c r="L59" s="10">
        <f t="shared" si="11"/>
        <v>1</v>
      </c>
      <c r="M59" s="5">
        <f>MOD(B59,4)</f>
        <v>1</v>
      </c>
      <c r="N59" s="6">
        <f>IF(B59&lt;=1,"",MOD(Q59,4))</f>
        <v>1</v>
      </c>
      <c r="O59" s="6">
        <f t="shared" si="12"/>
        <v>3</v>
      </c>
      <c r="P59" s="6">
        <f t="shared" si="13"/>
        <v>0</v>
      </c>
      <c r="Q59" s="5">
        <f>IF(B59&lt;=0,-1,FLOOR(B59/4,1))</f>
        <v>13</v>
      </c>
      <c r="R59" s="6">
        <f>IF(Q59&lt;=0,-1,FLOOR(Q59/4,1))</f>
        <v>3</v>
      </c>
      <c r="S59" s="6">
        <f>IF(R59&lt;=0,-1,FLOOR(R59/4,1))</f>
        <v>0</v>
      </c>
      <c r="T59" s="7">
        <f>IF(S59&lt;=0,-1,FLOOR(S59/4,1))</f>
        <v>-1</v>
      </c>
    </row>
    <row r="60" spans="2:20" ht="12.75">
      <c r="B60" s="17">
        <f t="shared" si="7"/>
        <v>54</v>
      </c>
      <c r="C60" s="18" t="str">
        <f>CHAR(B60)</f>
        <v>6</v>
      </c>
      <c r="D60" s="18" t="str">
        <f>SUBSTITUTE(SUBSTITUTE(SUBSTITUTE(SUBSTITUTE("XYZW","X",E60),"Y",F60),"Z",G60),"W",H60)</f>
        <v>ATCG</v>
      </c>
      <c r="E60" s="13" t="str">
        <f>IF(I60="","A",VLOOKUP(I60,$D$1:$E$5,2))</f>
        <v>A</v>
      </c>
      <c r="F60" s="14" t="str">
        <f>IF(J60="","A",VLOOKUP(J60,$D$1:$E$5,2))</f>
        <v>T</v>
      </c>
      <c r="G60" s="14" t="str">
        <f>IF(K60="","A",VLOOKUP(K60,$D$1:$E$5,2))</f>
        <v>C</v>
      </c>
      <c r="H60" s="15" t="str">
        <f>IF(L60="","A",VLOOKUP(L60,$D$1:$E$5,2))</f>
        <v>G</v>
      </c>
      <c r="I60" s="8">
        <f t="shared" si="8"/>
        <v>0</v>
      </c>
      <c r="J60" s="9">
        <f t="shared" si="9"/>
        <v>3</v>
      </c>
      <c r="K60" s="9">
        <f t="shared" si="10"/>
        <v>1</v>
      </c>
      <c r="L60" s="10">
        <f t="shared" si="11"/>
        <v>2</v>
      </c>
      <c r="M60" s="5">
        <f>MOD(B60,4)</f>
        <v>2</v>
      </c>
      <c r="N60" s="6">
        <f>IF(B60&lt;=1,"",MOD(Q60,4))</f>
        <v>1</v>
      </c>
      <c r="O60" s="6">
        <f t="shared" si="12"/>
        <v>3</v>
      </c>
      <c r="P60" s="6">
        <f t="shared" si="13"/>
        <v>0</v>
      </c>
      <c r="Q60" s="5">
        <f>IF(B60&lt;=0,-1,FLOOR(B60/4,1))</f>
        <v>13</v>
      </c>
      <c r="R60" s="6">
        <f>IF(Q60&lt;=0,-1,FLOOR(Q60/4,1))</f>
        <v>3</v>
      </c>
      <c r="S60" s="6">
        <f>IF(R60&lt;=0,-1,FLOOR(R60/4,1))</f>
        <v>0</v>
      </c>
      <c r="T60" s="7">
        <f>IF(S60&lt;=0,-1,FLOOR(S60/4,1))</f>
        <v>-1</v>
      </c>
    </row>
    <row r="61" spans="2:20" ht="12.75">
      <c r="B61" s="17">
        <f t="shared" si="7"/>
        <v>55</v>
      </c>
      <c r="C61" s="18" t="str">
        <f>CHAR(B61)</f>
        <v>7</v>
      </c>
      <c r="D61" s="18" t="str">
        <f>SUBSTITUTE(SUBSTITUTE(SUBSTITUTE(SUBSTITUTE("XYZW","X",E61),"Y",F61),"Z",G61),"W",H61)</f>
        <v>ATCT</v>
      </c>
      <c r="E61" s="13" t="str">
        <f>IF(I61="","A",VLOOKUP(I61,$D$1:$E$5,2))</f>
        <v>A</v>
      </c>
      <c r="F61" s="14" t="str">
        <f>IF(J61="","A",VLOOKUP(J61,$D$1:$E$5,2))</f>
        <v>T</v>
      </c>
      <c r="G61" s="14" t="str">
        <f>IF(K61="","A",VLOOKUP(K61,$D$1:$E$5,2))</f>
        <v>C</v>
      </c>
      <c r="H61" s="15" t="str">
        <f>IF(L61="","A",VLOOKUP(L61,$D$1:$E$5,2))</f>
        <v>T</v>
      </c>
      <c r="I61" s="8">
        <f t="shared" si="8"/>
        <v>0</v>
      </c>
      <c r="J61" s="9">
        <f t="shared" si="9"/>
        <v>3</v>
      </c>
      <c r="K61" s="9">
        <f t="shared" si="10"/>
        <v>1</v>
      </c>
      <c r="L61" s="10">
        <f t="shared" si="11"/>
        <v>3</v>
      </c>
      <c r="M61" s="5">
        <f>MOD(B61,4)</f>
        <v>3</v>
      </c>
      <c r="N61" s="6">
        <f>IF(B61&lt;=1,"",MOD(Q61,4))</f>
        <v>1</v>
      </c>
      <c r="O61" s="6">
        <f t="shared" si="12"/>
        <v>3</v>
      </c>
      <c r="P61" s="6">
        <f t="shared" si="13"/>
        <v>0</v>
      </c>
      <c r="Q61" s="5">
        <f>IF(B61&lt;=0,-1,FLOOR(B61/4,1))</f>
        <v>13</v>
      </c>
      <c r="R61" s="6">
        <f>IF(Q61&lt;=0,-1,FLOOR(Q61/4,1))</f>
        <v>3</v>
      </c>
      <c r="S61" s="6">
        <f>IF(R61&lt;=0,-1,FLOOR(R61/4,1))</f>
        <v>0</v>
      </c>
      <c r="T61" s="7">
        <f>IF(S61&lt;=0,-1,FLOOR(S61/4,1))</f>
        <v>-1</v>
      </c>
    </row>
    <row r="62" spans="2:20" ht="12.75">
      <c r="B62" s="17">
        <f t="shared" si="7"/>
        <v>56</v>
      </c>
      <c r="C62" s="18" t="str">
        <f>CHAR(B62)</f>
        <v>8</v>
      </c>
      <c r="D62" s="18" t="str">
        <f>SUBSTITUTE(SUBSTITUTE(SUBSTITUTE(SUBSTITUTE("XYZW","X",E62),"Y",F62),"Z",G62),"W",H62)</f>
        <v>ATGA</v>
      </c>
      <c r="E62" s="13" t="str">
        <f>IF(I62="","A",VLOOKUP(I62,$D$1:$E$5,2))</f>
        <v>A</v>
      </c>
      <c r="F62" s="14" t="str">
        <f>IF(J62="","A",VLOOKUP(J62,$D$1:$E$5,2))</f>
        <v>T</v>
      </c>
      <c r="G62" s="14" t="str">
        <f>IF(K62="","A",VLOOKUP(K62,$D$1:$E$5,2))</f>
        <v>G</v>
      </c>
      <c r="H62" s="15" t="str">
        <f>IF(L62="","A",VLOOKUP(L62,$D$1:$E$5,2))</f>
        <v>A</v>
      </c>
      <c r="I62" s="8">
        <f t="shared" si="8"/>
        <v>0</v>
      </c>
      <c r="J62" s="9">
        <f t="shared" si="9"/>
        <v>3</v>
      </c>
      <c r="K62" s="9">
        <f t="shared" si="10"/>
        <v>2</v>
      </c>
      <c r="L62" s="10">
        <f t="shared" si="11"/>
        <v>0</v>
      </c>
      <c r="M62" s="5">
        <f>MOD(B62,4)</f>
        <v>0</v>
      </c>
      <c r="N62" s="6">
        <f>IF(B62&lt;=1,"",MOD(Q62,4))</f>
        <v>2</v>
      </c>
      <c r="O62" s="6">
        <f t="shared" si="12"/>
        <v>3</v>
      </c>
      <c r="P62" s="6">
        <f t="shared" si="13"/>
        <v>0</v>
      </c>
      <c r="Q62" s="5">
        <f>IF(B62&lt;=0,-1,FLOOR(B62/4,1))</f>
        <v>14</v>
      </c>
      <c r="R62" s="6">
        <f>IF(Q62&lt;=0,-1,FLOOR(Q62/4,1))</f>
        <v>3</v>
      </c>
      <c r="S62" s="6">
        <f>IF(R62&lt;=0,-1,FLOOR(R62/4,1))</f>
        <v>0</v>
      </c>
      <c r="T62" s="7">
        <f>IF(S62&lt;=0,-1,FLOOR(S62/4,1))</f>
        <v>-1</v>
      </c>
    </row>
    <row r="63" spans="2:20" ht="12.75">
      <c r="B63" s="17">
        <f t="shared" si="7"/>
        <v>57</v>
      </c>
      <c r="C63" s="18" t="str">
        <f>CHAR(B63)</f>
        <v>9</v>
      </c>
      <c r="D63" s="18" t="str">
        <f>SUBSTITUTE(SUBSTITUTE(SUBSTITUTE(SUBSTITUTE("XYZW","X",E63),"Y",F63),"Z",G63),"W",H63)</f>
        <v>ATGC</v>
      </c>
      <c r="E63" s="13" t="str">
        <f>IF(I63="","A",VLOOKUP(I63,$D$1:$E$5,2))</f>
        <v>A</v>
      </c>
      <c r="F63" s="14" t="str">
        <f>IF(J63="","A",VLOOKUP(J63,$D$1:$E$5,2))</f>
        <v>T</v>
      </c>
      <c r="G63" s="14" t="str">
        <f>IF(K63="","A",VLOOKUP(K63,$D$1:$E$5,2))</f>
        <v>G</v>
      </c>
      <c r="H63" s="15" t="str">
        <f>IF(L63="","A",VLOOKUP(L63,$D$1:$E$5,2))</f>
        <v>C</v>
      </c>
      <c r="I63" s="8">
        <f t="shared" si="8"/>
        <v>0</v>
      </c>
      <c r="J63" s="9">
        <f t="shared" si="9"/>
        <v>3</v>
      </c>
      <c r="K63" s="9">
        <f t="shared" si="10"/>
        <v>2</v>
      </c>
      <c r="L63" s="10">
        <f t="shared" si="11"/>
        <v>1</v>
      </c>
      <c r="M63" s="5">
        <f>MOD(B63,4)</f>
        <v>1</v>
      </c>
      <c r="N63" s="6">
        <f>IF(B63&lt;=1,"",MOD(Q63,4))</f>
        <v>2</v>
      </c>
      <c r="O63" s="6">
        <f t="shared" si="12"/>
        <v>3</v>
      </c>
      <c r="P63" s="6">
        <f t="shared" si="13"/>
        <v>0</v>
      </c>
      <c r="Q63" s="5">
        <f>IF(B63&lt;=0,-1,FLOOR(B63/4,1))</f>
        <v>14</v>
      </c>
      <c r="R63" s="6">
        <f>IF(Q63&lt;=0,-1,FLOOR(Q63/4,1))</f>
        <v>3</v>
      </c>
      <c r="S63" s="6">
        <f>IF(R63&lt;=0,-1,FLOOR(R63/4,1))</f>
        <v>0</v>
      </c>
      <c r="T63" s="7">
        <f>IF(S63&lt;=0,-1,FLOOR(S63/4,1))</f>
        <v>-1</v>
      </c>
    </row>
    <row r="64" spans="2:20" ht="12.75">
      <c r="B64" s="17">
        <f t="shared" si="7"/>
        <v>58</v>
      </c>
      <c r="C64" s="18" t="str">
        <f>CHAR(B64)</f>
        <v>:</v>
      </c>
      <c r="D64" s="18" t="str">
        <f>SUBSTITUTE(SUBSTITUTE(SUBSTITUTE(SUBSTITUTE("XYZW","X",E64),"Y",F64),"Z",G64),"W",H64)</f>
        <v>ATGG</v>
      </c>
      <c r="E64" s="13" t="str">
        <f>IF(I64="","A",VLOOKUP(I64,$D$1:$E$5,2))</f>
        <v>A</v>
      </c>
      <c r="F64" s="14" t="str">
        <f>IF(J64="","A",VLOOKUP(J64,$D$1:$E$5,2))</f>
        <v>T</v>
      </c>
      <c r="G64" s="14" t="str">
        <f>IF(K64="","A",VLOOKUP(K64,$D$1:$E$5,2))</f>
        <v>G</v>
      </c>
      <c r="H64" s="15" t="str">
        <f>IF(L64="","A",VLOOKUP(L64,$D$1:$E$5,2))</f>
        <v>G</v>
      </c>
      <c r="I64" s="8">
        <f t="shared" si="8"/>
        <v>0</v>
      </c>
      <c r="J64" s="9">
        <f t="shared" si="9"/>
        <v>3</v>
      </c>
      <c r="K64" s="9">
        <f t="shared" si="10"/>
        <v>2</v>
      </c>
      <c r="L64" s="10">
        <f t="shared" si="11"/>
        <v>2</v>
      </c>
      <c r="M64" s="5">
        <f>MOD(B64,4)</f>
        <v>2</v>
      </c>
      <c r="N64" s="6">
        <f>IF(B64&lt;=1,"",MOD(Q64,4))</f>
        <v>2</v>
      </c>
      <c r="O64" s="6">
        <f t="shared" si="12"/>
        <v>3</v>
      </c>
      <c r="P64" s="6">
        <f t="shared" si="13"/>
        <v>0</v>
      </c>
      <c r="Q64" s="5">
        <f>IF(B64&lt;=0,-1,FLOOR(B64/4,1))</f>
        <v>14</v>
      </c>
      <c r="R64" s="6">
        <f>IF(Q64&lt;=0,-1,FLOOR(Q64/4,1))</f>
        <v>3</v>
      </c>
      <c r="S64" s="6">
        <f>IF(R64&lt;=0,-1,FLOOR(R64/4,1))</f>
        <v>0</v>
      </c>
      <c r="T64" s="7">
        <f>IF(S64&lt;=0,-1,FLOOR(S64/4,1))</f>
        <v>-1</v>
      </c>
    </row>
    <row r="65" spans="2:20" ht="12.75">
      <c r="B65" s="17">
        <f t="shared" si="7"/>
        <v>59</v>
      </c>
      <c r="C65" s="18" t="str">
        <f>CHAR(B65)</f>
        <v>;</v>
      </c>
      <c r="D65" s="18" t="str">
        <f>SUBSTITUTE(SUBSTITUTE(SUBSTITUTE(SUBSTITUTE("XYZW","X",E65),"Y",F65),"Z",G65),"W",H65)</f>
        <v>ATGT</v>
      </c>
      <c r="E65" s="13" t="str">
        <f>IF(I65="","A",VLOOKUP(I65,$D$1:$E$5,2))</f>
        <v>A</v>
      </c>
      <c r="F65" s="14" t="str">
        <f>IF(J65="","A",VLOOKUP(J65,$D$1:$E$5,2))</f>
        <v>T</v>
      </c>
      <c r="G65" s="14" t="str">
        <f>IF(K65="","A",VLOOKUP(K65,$D$1:$E$5,2))</f>
        <v>G</v>
      </c>
      <c r="H65" s="15" t="str">
        <f>IF(L65="","A",VLOOKUP(L65,$D$1:$E$5,2))</f>
        <v>T</v>
      </c>
      <c r="I65" s="8">
        <f t="shared" si="8"/>
        <v>0</v>
      </c>
      <c r="J65" s="9">
        <f t="shared" si="9"/>
        <v>3</v>
      </c>
      <c r="K65" s="9">
        <f t="shared" si="10"/>
        <v>2</v>
      </c>
      <c r="L65" s="10">
        <f t="shared" si="11"/>
        <v>3</v>
      </c>
      <c r="M65" s="5">
        <f>MOD(B65,4)</f>
        <v>3</v>
      </c>
      <c r="N65" s="6">
        <f>IF(B65&lt;=1,"",MOD(Q65,4))</f>
        <v>2</v>
      </c>
      <c r="O65" s="6">
        <f t="shared" si="12"/>
        <v>3</v>
      </c>
      <c r="P65" s="6">
        <f t="shared" si="13"/>
        <v>0</v>
      </c>
      <c r="Q65" s="5">
        <f>IF(B65&lt;=0,-1,FLOOR(B65/4,1))</f>
        <v>14</v>
      </c>
      <c r="R65" s="6">
        <f>IF(Q65&lt;=0,-1,FLOOR(Q65/4,1))</f>
        <v>3</v>
      </c>
      <c r="S65" s="6">
        <f>IF(R65&lt;=0,-1,FLOOR(R65/4,1))</f>
        <v>0</v>
      </c>
      <c r="T65" s="7">
        <f>IF(S65&lt;=0,-1,FLOOR(S65/4,1))</f>
        <v>-1</v>
      </c>
    </row>
    <row r="66" spans="2:20" ht="12.75">
      <c r="B66" s="17">
        <f t="shared" si="7"/>
        <v>60</v>
      </c>
      <c r="C66" s="18" t="str">
        <f>CHAR(B66)</f>
        <v>&lt;</v>
      </c>
      <c r="D66" s="18" t="str">
        <f>SUBSTITUTE(SUBSTITUTE(SUBSTITUTE(SUBSTITUTE("XYZW","X",E66),"Y",F66),"Z",G66),"W",H66)</f>
        <v>ATTA</v>
      </c>
      <c r="E66" s="13" t="str">
        <f>IF(I66="","A",VLOOKUP(I66,$D$1:$E$5,2))</f>
        <v>A</v>
      </c>
      <c r="F66" s="14" t="str">
        <f>IF(J66="","A",VLOOKUP(J66,$D$1:$E$5,2))</f>
        <v>T</v>
      </c>
      <c r="G66" s="14" t="str">
        <f>IF(K66="","A",VLOOKUP(K66,$D$1:$E$5,2))</f>
        <v>T</v>
      </c>
      <c r="H66" s="15" t="str">
        <f>IF(L66="","A",VLOOKUP(L66,$D$1:$E$5,2))</f>
        <v>A</v>
      </c>
      <c r="I66" s="8">
        <f t="shared" si="8"/>
        <v>0</v>
      </c>
      <c r="J66" s="9">
        <f t="shared" si="9"/>
        <v>3</v>
      </c>
      <c r="K66" s="9">
        <f t="shared" si="10"/>
        <v>3</v>
      </c>
      <c r="L66" s="10">
        <f t="shared" si="11"/>
        <v>0</v>
      </c>
      <c r="M66" s="5">
        <f>MOD(B66,4)</f>
        <v>0</v>
      </c>
      <c r="N66" s="6">
        <f>IF(B66&lt;=1,"",MOD(Q66,4))</f>
        <v>3</v>
      </c>
      <c r="O66" s="6">
        <f t="shared" si="12"/>
        <v>3</v>
      </c>
      <c r="P66" s="6">
        <f t="shared" si="13"/>
        <v>0</v>
      </c>
      <c r="Q66" s="5">
        <f>IF(B66&lt;=0,-1,FLOOR(B66/4,1))</f>
        <v>15</v>
      </c>
      <c r="R66" s="6">
        <f>IF(Q66&lt;=0,-1,FLOOR(Q66/4,1))</f>
        <v>3</v>
      </c>
      <c r="S66" s="6">
        <f>IF(R66&lt;=0,-1,FLOOR(R66/4,1))</f>
        <v>0</v>
      </c>
      <c r="T66" s="7">
        <f>IF(S66&lt;=0,-1,FLOOR(S66/4,1))</f>
        <v>-1</v>
      </c>
    </row>
    <row r="67" spans="2:20" ht="12.75">
      <c r="B67" s="17">
        <f t="shared" si="7"/>
        <v>61</v>
      </c>
      <c r="C67" s="18" t="str">
        <f>CHAR(B67)</f>
        <v>=</v>
      </c>
      <c r="D67" s="18" t="str">
        <f>SUBSTITUTE(SUBSTITUTE(SUBSTITUTE(SUBSTITUTE("XYZW","X",E67),"Y",F67),"Z",G67),"W",H67)</f>
        <v>ATTC</v>
      </c>
      <c r="E67" s="13" t="str">
        <f>IF(I67="","A",VLOOKUP(I67,$D$1:$E$5,2))</f>
        <v>A</v>
      </c>
      <c r="F67" s="14" t="str">
        <f>IF(J67="","A",VLOOKUP(J67,$D$1:$E$5,2))</f>
        <v>T</v>
      </c>
      <c r="G67" s="14" t="str">
        <f>IF(K67="","A",VLOOKUP(K67,$D$1:$E$5,2))</f>
        <v>T</v>
      </c>
      <c r="H67" s="15" t="str">
        <f>IF(L67="","A",VLOOKUP(L67,$D$1:$E$5,2))</f>
        <v>C</v>
      </c>
      <c r="I67" s="8">
        <f t="shared" si="8"/>
        <v>0</v>
      </c>
      <c r="J67" s="9">
        <f t="shared" si="9"/>
        <v>3</v>
      </c>
      <c r="K67" s="9">
        <f t="shared" si="10"/>
        <v>3</v>
      </c>
      <c r="L67" s="10">
        <f t="shared" si="11"/>
        <v>1</v>
      </c>
      <c r="M67" s="5">
        <f>MOD(B67,4)</f>
        <v>1</v>
      </c>
      <c r="N67" s="6">
        <f>IF(B67&lt;=1,"",MOD(Q67,4))</f>
        <v>3</v>
      </c>
      <c r="O67" s="6">
        <f t="shared" si="12"/>
        <v>3</v>
      </c>
      <c r="P67" s="6">
        <f t="shared" si="13"/>
        <v>0</v>
      </c>
      <c r="Q67" s="5">
        <f>IF(B67&lt;=0,-1,FLOOR(B67/4,1))</f>
        <v>15</v>
      </c>
      <c r="R67" s="6">
        <f>IF(Q67&lt;=0,-1,FLOOR(Q67/4,1))</f>
        <v>3</v>
      </c>
      <c r="S67" s="6">
        <f>IF(R67&lt;=0,-1,FLOOR(R67/4,1))</f>
        <v>0</v>
      </c>
      <c r="T67" s="7">
        <f>IF(S67&lt;=0,-1,FLOOR(S67/4,1))</f>
        <v>-1</v>
      </c>
    </row>
    <row r="68" spans="2:20" ht="12.75">
      <c r="B68" s="17">
        <f t="shared" si="7"/>
        <v>62</v>
      </c>
      <c r="C68" s="18" t="str">
        <f>CHAR(B68)</f>
        <v>&gt;</v>
      </c>
      <c r="D68" s="18" t="str">
        <f>SUBSTITUTE(SUBSTITUTE(SUBSTITUTE(SUBSTITUTE("XYZW","X",E68),"Y",F68),"Z",G68),"W",H68)</f>
        <v>ATTG</v>
      </c>
      <c r="E68" s="13" t="str">
        <f>IF(I68="","A",VLOOKUP(I68,$D$1:$E$5,2))</f>
        <v>A</v>
      </c>
      <c r="F68" s="14" t="str">
        <f>IF(J68="","A",VLOOKUP(J68,$D$1:$E$5,2))</f>
        <v>T</v>
      </c>
      <c r="G68" s="14" t="str">
        <f>IF(K68="","A",VLOOKUP(K68,$D$1:$E$5,2))</f>
        <v>T</v>
      </c>
      <c r="H68" s="15" t="str">
        <f>IF(L68="","A",VLOOKUP(L68,$D$1:$E$5,2))</f>
        <v>G</v>
      </c>
      <c r="I68" s="8">
        <f t="shared" si="8"/>
        <v>0</v>
      </c>
      <c r="J68" s="9">
        <f t="shared" si="9"/>
        <v>3</v>
      </c>
      <c r="K68" s="9">
        <f t="shared" si="10"/>
        <v>3</v>
      </c>
      <c r="L68" s="10">
        <f t="shared" si="11"/>
        <v>2</v>
      </c>
      <c r="M68" s="5">
        <f>MOD(B68,4)</f>
        <v>2</v>
      </c>
      <c r="N68" s="6">
        <f>IF(B68&lt;=1,"",MOD(Q68,4))</f>
        <v>3</v>
      </c>
      <c r="O68" s="6">
        <f t="shared" si="12"/>
        <v>3</v>
      </c>
      <c r="P68" s="6">
        <f t="shared" si="13"/>
        <v>0</v>
      </c>
      <c r="Q68" s="5">
        <f>IF(B68&lt;=0,-1,FLOOR(B68/4,1))</f>
        <v>15</v>
      </c>
      <c r="R68" s="6">
        <f>IF(Q68&lt;=0,-1,FLOOR(Q68/4,1))</f>
        <v>3</v>
      </c>
      <c r="S68" s="6">
        <f>IF(R68&lt;=0,-1,FLOOR(R68/4,1))</f>
        <v>0</v>
      </c>
      <c r="T68" s="7">
        <f>IF(S68&lt;=0,-1,FLOOR(S68/4,1))</f>
        <v>-1</v>
      </c>
    </row>
    <row r="69" spans="2:20" ht="12.75">
      <c r="B69" s="17">
        <f t="shared" si="7"/>
        <v>63</v>
      </c>
      <c r="C69" s="18" t="str">
        <f>CHAR(B69)</f>
        <v>?</v>
      </c>
      <c r="D69" s="18" t="str">
        <f>SUBSTITUTE(SUBSTITUTE(SUBSTITUTE(SUBSTITUTE("XYZW","X",E69),"Y",F69),"Z",G69),"W",H69)</f>
        <v>ATTT</v>
      </c>
      <c r="E69" s="13" t="str">
        <f>IF(I69="","A",VLOOKUP(I69,$D$1:$E$5,2))</f>
        <v>A</v>
      </c>
      <c r="F69" s="14" t="str">
        <f>IF(J69="","A",VLOOKUP(J69,$D$1:$E$5,2))</f>
        <v>T</v>
      </c>
      <c r="G69" s="14" t="str">
        <f>IF(K69="","A",VLOOKUP(K69,$D$1:$E$5,2))</f>
        <v>T</v>
      </c>
      <c r="H69" s="15" t="str">
        <f>IF(L69="","A",VLOOKUP(L69,$D$1:$E$5,2))</f>
        <v>T</v>
      </c>
      <c r="I69" s="8">
        <f t="shared" si="8"/>
        <v>0</v>
      </c>
      <c r="J69" s="9">
        <f t="shared" si="9"/>
        <v>3</v>
      </c>
      <c r="K69" s="9">
        <f t="shared" si="10"/>
        <v>3</v>
      </c>
      <c r="L69" s="10">
        <f t="shared" si="11"/>
        <v>3</v>
      </c>
      <c r="M69" s="5">
        <f>MOD(B69,4)</f>
        <v>3</v>
      </c>
      <c r="N69" s="6">
        <f>IF(B69&lt;=1,"",MOD(Q69,4))</f>
        <v>3</v>
      </c>
      <c r="O69" s="6">
        <f t="shared" si="12"/>
        <v>3</v>
      </c>
      <c r="P69" s="6">
        <f t="shared" si="13"/>
        <v>0</v>
      </c>
      <c r="Q69" s="5">
        <f>IF(B69&lt;=0,-1,FLOOR(B69/4,1))</f>
        <v>15</v>
      </c>
      <c r="R69" s="6">
        <f>IF(Q69&lt;=0,-1,FLOOR(Q69/4,1))</f>
        <v>3</v>
      </c>
      <c r="S69" s="6">
        <f>IF(R69&lt;=0,-1,FLOOR(R69/4,1))</f>
        <v>0</v>
      </c>
      <c r="T69" s="7">
        <f>IF(S69&lt;=0,-1,FLOOR(S69/4,1))</f>
        <v>-1</v>
      </c>
    </row>
    <row r="70" spans="2:20" ht="12.75">
      <c r="B70" s="17">
        <f t="shared" si="7"/>
        <v>64</v>
      </c>
      <c r="C70" s="18" t="str">
        <f>CHAR(B70)</f>
        <v>@</v>
      </c>
      <c r="D70" s="18" t="str">
        <f>SUBSTITUTE(SUBSTITUTE(SUBSTITUTE(SUBSTITUTE("XYZW","X",E70),"Y",F70),"Z",G70),"W",H70)</f>
        <v>CAAA</v>
      </c>
      <c r="E70" s="13" t="str">
        <f>IF(I70="","A",VLOOKUP(I70,$D$1:$E$5,2))</f>
        <v>C</v>
      </c>
      <c r="F70" s="14" t="str">
        <f>IF(J70="","A",VLOOKUP(J70,$D$1:$E$5,2))</f>
        <v>A</v>
      </c>
      <c r="G70" s="14" t="str">
        <f>IF(K70="","A",VLOOKUP(K70,$D$1:$E$5,2))</f>
        <v>A</v>
      </c>
      <c r="H70" s="15" t="str">
        <f>IF(L70="","A",VLOOKUP(L70,$D$1:$E$5,2))</f>
        <v>A</v>
      </c>
      <c r="I70" s="8">
        <f t="shared" si="8"/>
        <v>1</v>
      </c>
      <c r="J70" s="9">
        <f t="shared" si="9"/>
        <v>0</v>
      </c>
      <c r="K70" s="9">
        <f t="shared" si="10"/>
        <v>0</v>
      </c>
      <c r="L70" s="10">
        <f t="shared" si="11"/>
        <v>0</v>
      </c>
      <c r="M70" s="5">
        <f>MOD(B70,4)</f>
        <v>0</v>
      </c>
      <c r="N70" s="6">
        <f>IF(B70&lt;=1,"",MOD(Q70,4))</f>
        <v>0</v>
      </c>
      <c r="O70" s="6">
        <f t="shared" si="12"/>
        <v>0</v>
      </c>
      <c r="P70" s="6">
        <f t="shared" si="13"/>
        <v>1</v>
      </c>
      <c r="Q70" s="5">
        <f>IF(B70&lt;=0,-1,FLOOR(B70/4,1))</f>
        <v>16</v>
      </c>
      <c r="R70" s="6">
        <f>IF(Q70&lt;=0,-1,FLOOR(Q70/4,1))</f>
        <v>4</v>
      </c>
      <c r="S70" s="6">
        <f>IF(R70&lt;=0,-1,FLOOR(R70/4,1))</f>
        <v>1</v>
      </c>
      <c r="T70" s="7">
        <f>IF(S70&lt;=0,-1,FLOOR(S70/4,1))</f>
        <v>0</v>
      </c>
    </row>
    <row r="71" spans="2:57" ht="12.75">
      <c r="B71" s="17">
        <f t="shared" si="7"/>
        <v>65</v>
      </c>
      <c r="C71" s="18" t="str">
        <f>CHAR(B71)</f>
        <v>A</v>
      </c>
      <c r="D71" s="18" t="str">
        <f>SUBSTITUTE(SUBSTITUTE(SUBSTITUTE(SUBSTITUTE("XYZW","X",E71),"Y",F71),"Z",G71),"W",H71)</f>
        <v>CAAC</v>
      </c>
      <c r="E71" s="13" t="str">
        <f>IF(I71="","A",VLOOKUP(I71,$D$1:$E$5,2))</f>
        <v>C</v>
      </c>
      <c r="F71" s="14" t="str">
        <f>IF(J71="","A",VLOOKUP(J71,$D$1:$E$5,2))</f>
        <v>A</v>
      </c>
      <c r="G71" s="14" t="str">
        <f>IF(K71="","A",VLOOKUP(K71,$D$1:$E$5,2))</f>
        <v>A</v>
      </c>
      <c r="H71" s="15" t="str">
        <f>IF(L71="","A",VLOOKUP(L71,$D$1:$E$5,2))</f>
        <v>C</v>
      </c>
      <c r="I71" s="8">
        <f t="shared" si="8"/>
        <v>1</v>
      </c>
      <c r="J71" s="9">
        <f t="shared" si="9"/>
        <v>0</v>
      </c>
      <c r="K71" s="9">
        <f t="shared" si="10"/>
        <v>0</v>
      </c>
      <c r="L71" s="10">
        <f t="shared" si="11"/>
        <v>1</v>
      </c>
      <c r="M71" s="5">
        <f>MOD(B71,4)</f>
        <v>1</v>
      </c>
      <c r="N71" s="6">
        <f>IF(B71&lt;=1,"",MOD(Q71,4))</f>
        <v>0</v>
      </c>
      <c r="O71" s="6">
        <f t="shared" si="12"/>
        <v>0</v>
      </c>
      <c r="P71" s="6">
        <f t="shared" si="13"/>
        <v>1</v>
      </c>
      <c r="Q71" s="5">
        <f>IF(B71&lt;=0,-1,FLOOR(B71/4,1))</f>
        <v>16</v>
      </c>
      <c r="R71" s="6">
        <f>IF(Q71&lt;=0,-1,FLOOR(Q71/4,1))</f>
        <v>4</v>
      </c>
      <c r="S71" s="6">
        <f>IF(R71&lt;=0,-1,FLOOR(R71/4,1))</f>
        <v>1</v>
      </c>
      <c r="T71" s="7">
        <f>IF(S71&lt;=0,-1,FLOOR(S71/4,1))</f>
        <v>0</v>
      </c>
      <c r="Y71" s="1">
        <v>1</v>
      </c>
      <c r="Z71" s="1">
        <f>Y71+1</f>
        <v>2</v>
      </c>
      <c r="AA71" s="1">
        <f aca="true" t="shared" si="22" ref="AA71:AN71">Z71+1</f>
        <v>3</v>
      </c>
      <c r="AB71" s="1">
        <f t="shared" si="22"/>
        <v>4</v>
      </c>
      <c r="AC71" s="1">
        <f t="shared" si="22"/>
        <v>5</v>
      </c>
      <c r="AD71" s="1">
        <f t="shared" si="22"/>
        <v>6</v>
      </c>
      <c r="AE71" s="1">
        <f t="shared" si="22"/>
        <v>7</v>
      </c>
      <c r="AF71" s="1">
        <f t="shared" si="22"/>
        <v>8</v>
      </c>
      <c r="AG71" s="1">
        <f t="shared" si="22"/>
        <v>9</v>
      </c>
      <c r="AH71" s="1">
        <f t="shared" si="22"/>
        <v>10</v>
      </c>
      <c r="AI71" s="1">
        <f t="shared" si="22"/>
        <v>11</v>
      </c>
      <c r="AJ71" s="1">
        <f t="shared" si="22"/>
        <v>12</v>
      </c>
      <c r="AK71" s="1">
        <f t="shared" si="22"/>
        <v>13</v>
      </c>
      <c r="AL71" s="1">
        <f t="shared" si="22"/>
        <v>14</v>
      </c>
      <c r="AM71" s="1">
        <f t="shared" si="22"/>
        <v>15</v>
      </c>
      <c r="AN71" s="1">
        <f t="shared" si="22"/>
        <v>16</v>
      </c>
      <c r="AP71" s="1">
        <f>Y71</f>
        <v>1</v>
      </c>
      <c r="AQ71" s="1">
        <f aca="true" t="shared" si="23" ref="AQ71:BE72">Z71</f>
        <v>2</v>
      </c>
      <c r="AR71" s="1">
        <f t="shared" si="23"/>
        <v>3</v>
      </c>
      <c r="AS71" s="1">
        <f t="shared" si="23"/>
        <v>4</v>
      </c>
      <c r="AT71" s="1">
        <f t="shared" si="23"/>
        <v>5</v>
      </c>
      <c r="AU71" s="1">
        <f t="shared" si="23"/>
        <v>6</v>
      </c>
      <c r="AV71" s="1">
        <f t="shared" si="23"/>
        <v>7</v>
      </c>
      <c r="AW71" s="1">
        <f t="shared" si="23"/>
        <v>8</v>
      </c>
      <c r="AX71" s="1">
        <f t="shared" si="23"/>
        <v>9</v>
      </c>
      <c r="AY71" s="1">
        <f t="shared" si="23"/>
        <v>10</v>
      </c>
      <c r="AZ71" s="1">
        <f t="shared" si="23"/>
        <v>11</v>
      </c>
      <c r="BA71" s="1">
        <f t="shared" si="23"/>
        <v>12</v>
      </c>
      <c r="BB71" s="1">
        <f t="shared" si="23"/>
        <v>13</v>
      </c>
      <c r="BC71" s="1">
        <f t="shared" si="23"/>
        <v>14</v>
      </c>
      <c r="BD71" s="1">
        <f t="shared" si="23"/>
        <v>15</v>
      </c>
      <c r="BE71" s="1">
        <f t="shared" si="23"/>
        <v>16</v>
      </c>
    </row>
    <row r="72" spans="2:57" ht="12.75">
      <c r="B72" s="17">
        <f aca="true" t="shared" si="24" ref="B72:B135">B71+1</f>
        <v>66</v>
      </c>
      <c r="C72" s="18" t="str">
        <f>CHAR(B72)</f>
        <v>B</v>
      </c>
      <c r="D72" s="18" t="str">
        <f>SUBSTITUTE(SUBSTITUTE(SUBSTITUTE(SUBSTITUTE("XYZW","X",E72),"Y",F72),"Z",G72),"W",H72)</f>
        <v>CAAG</v>
      </c>
      <c r="E72" s="13" t="str">
        <f>IF(I72="","A",VLOOKUP(I72,$D$1:$E$5,2))</f>
        <v>C</v>
      </c>
      <c r="F72" s="14" t="str">
        <f>IF(J72="","A",VLOOKUP(J72,$D$1:$E$5,2))</f>
        <v>A</v>
      </c>
      <c r="G72" s="14" t="str">
        <f>IF(K72="","A",VLOOKUP(K72,$D$1:$E$5,2))</f>
        <v>A</v>
      </c>
      <c r="H72" s="15" t="str">
        <f>IF(L72="","A",VLOOKUP(L72,$D$1:$E$5,2))</f>
        <v>G</v>
      </c>
      <c r="I72" s="8">
        <f aca="true" t="shared" si="25" ref="I72:I135">P72</f>
        <v>1</v>
      </c>
      <c r="J72" s="9">
        <f aca="true" t="shared" si="26" ref="J72:J135">O72</f>
        <v>0</v>
      </c>
      <c r="K72" s="9">
        <f aca="true" t="shared" si="27" ref="K72:K135">N72</f>
        <v>0</v>
      </c>
      <c r="L72" s="10">
        <f aca="true" t="shared" si="28" ref="L72:L135">M72</f>
        <v>2</v>
      </c>
      <c r="M72" s="5">
        <f>MOD(B72,4)</f>
        <v>2</v>
      </c>
      <c r="N72" s="6">
        <f>IF(B72&lt;=1,"",MOD(Q72,4))</f>
        <v>0</v>
      </c>
      <c r="O72" s="6">
        <f aca="true" t="shared" si="29" ref="O72:O135">IF(Q72&lt;=1,"",MOD(R72,4))</f>
        <v>0</v>
      </c>
      <c r="P72" s="6">
        <f aca="true" t="shared" si="30" ref="P72:P135">IF(R72&lt;=1,"",MOD(S72,4))</f>
        <v>1</v>
      </c>
      <c r="Q72" s="5">
        <f>IF(B72&lt;=0,-1,FLOOR(B72/4,1))</f>
        <v>16</v>
      </c>
      <c r="R72" s="6">
        <f>IF(Q72&lt;=0,-1,FLOOR(Q72/4,1))</f>
        <v>4</v>
      </c>
      <c r="S72" s="6">
        <f>IF(R72&lt;=0,-1,FLOOR(R72/4,1))</f>
        <v>1</v>
      </c>
      <c r="T72" s="7">
        <f>IF(S72&lt;=0,-1,FLOOR(S72/4,1))</f>
        <v>0</v>
      </c>
      <c r="Y72" s="3" t="s">
        <v>11</v>
      </c>
      <c r="Z72" s="3" t="s">
        <v>1</v>
      </c>
      <c r="AA72" s="3" t="s">
        <v>18</v>
      </c>
      <c r="AB72" s="3" t="s">
        <v>17</v>
      </c>
      <c r="AH72" s="3" t="s">
        <v>19</v>
      </c>
      <c r="AI72" s="3" t="s">
        <v>7</v>
      </c>
      <c r="AJ72" s="3" t="s">
        <v>4</v>
      </c>
      <c r="AK72" s="3" t="s">
        <v>18</v>
      </c>
      <c r="AL72" s="3" t="s">
        <v>17</v>
      </c>
      <c r="AP72" s="3" t="str">
        <f>Y72</f>
        <v>L</v>
      </c>
      <c r="AQ72" s="3" t="str">
        <f t="shared" si="23"/>
        <v>A</v>
      </c>
      <c r="AR72" s="3" t="str">
        <f t="shared" si="23"/>
        <v>S</v>
      </c>
      <c r="AS72" s="3" t="str">
        <f t="shared" si="23"/>
        <v>T</v>
      </c>
      <c r="AT72" s="3" t="s">
        <v>28</v>
      </c>
      <c r="AU72" s="3" t="s">
        <v>28</v>
      </c>
      <c r="AV72" s="3" t="s">
        <v>28</v>
      </c>
      <c r="AW72" s="3" t="s">
        <v>28</v>
      </c>
      <c r="AX72" s="3" t="s">
        <v>28</v>
      </c>
      <c r="AY72" s="3" t="str">
        <f t="shared" si="23"/>
        <v>F</v>
      </c>
      <c r="AZ72" s="3" t="str">
        <f t="shared" si="23"/>
        <v>I</v>
      </c>
      <c r="BA72" s="3" t="str">
        <f t="shared" si="23"/>
        <v>R</v>
      </c>
      <c r="BB72" s="3" t="str">
        <f t="shared" si="23"/>
        <v>S</v>
      </c>
      <c r="BC72" s="3" t="str">
        <f t="shared" si="23"/>
        <v>T</v>
      </c>
      <c r="BD72" s="3" t="s">
        <v>28</v>
      </c>
      <c r="BE72" s="3" t="s">
        <v>28</v>
      </c>
    </row>
    <row r="73" spans="2:57" ht="12.75">
      <c r="B73" s="17">
        <f t="shared" si="24"/>
        <v>67</v>
      </c>
      <c r="C73" s="18" t="str">
        <f>CHAR(B73)</f>
        <v>C</v>
      </c>
      <c r="D73" s="18" t="str">
        <f>SUBSTITUTE(SUBSTITUTE(SUBSTITUTE(SUBSTITUTE("XYZW","X",E73),"Y",F73),"Z",G73),"W",H73)</f>
        <v>CAAT</v>
      </c>
      <c r="E73" s="13" t="str">
        <f>IF(I73="","A",VLOOKUP(I73,$D$1:$E$5,2))</f>
        <v>C</v>
      </c>
      <c r="F73" s="14" t="str">
        <f>IF(J73="","A",VLOOKUP(J73,$D$1:$E$5,2))</f>
        <v>A</v>
      </c>
      <c r="G73" s="14" t="str">
        <f>IF(K73="","A",VLOOKUP(K73,$D$1:$E$5,2))</f>
        <v>A</v>
      </c>
      <c r="H73" s="15" t="str">
        <f>IF(L73="","A",VLOOKUP(L73,$D$1:$E$5,2))</f>
        <v>T</v>
      </c>
      <c r="I73" s="8">
        <f t="shared" si="25"/>
        <v>1</v>
      </c>
      <c r="J73" s="9">
        <f t="shared" si="26"/>
        <v>0</v>
      </c>
      <c r="K73" s="9">
        <f t="shared" si="27"/>
        <v>0</v>
      </c>
      <c r="L73" s="10">
        <f t="shared" si="28"/>
        <v>3</v>
      </c>
      <c r="M73" s="5">
        <f>MOD(B73,4)</f>
        <v>3</v>
      </c>
      <c r="N73" s="6">
        <f>IF(B73&lt;=1,"",MOD(Q73,4))</f>
        <v>0</v>
      </c>
      <c r="O73" s="6">
        <f t="shared" si="29"/>
        <v>0</v>
      </c>
      <c r="P73" s="6">
        <f t="shared" si="30"/>
        <v>1</v>
      </c>
      <c r="Q73" s="5">
        <f>IF(B73&lt;=0,-1,FLOOR(B73/4,1))</f>
        <v>16</v>
      </c>
      <c r="R73" s="6">
        <f>IF(Q73&lt;=0,-1,FLOOR(Q73/4,1))</f>
        <v>4</v>
      </c>
      <c r="S73" s="6">
        <f>IF(R73&lt;=0,-1,FLOOR(R73/4,1))</f>
        <v>1</v>
      </c>
      <c r="T73" s="7">
        <f>IF(S73&lt;=0,-1,FLOOR(S73/4,1))</f>
        <v>0</v>
      </c>
      <c r="Y73" s="21" t="s">
        <v>6</v>
      </c>
      <c r="Z73" s="19" t="s">
        <v>11</v>
      </c>
      <c r="AA73" s="19" t="s">
        <v>13</v>
      </c>
      <c r="AB73" s="19" t="s">
        <v>10</v>
      </c>
      <c r="AC73" s="19" t="s">
        <v>5</v>
      </c>
      <c r="AD73" s="19" t="s">
        <v>28</v>
      </c>
      <c r="AE73" s="19" t="s">
        <v>28</v>
      </c>
      <c r="AF73" s="20" t="s">
        <v>28</v>
      </c>
      <c r="AG73" s="21" t="s">
        <v>28</v>
      </c>
      <c r="AH73" s="19" t="s">
        <v>11</v>
      </c>
      <c r="AI73" s="19" t="s">
        <v>5</v>
      </c>
      <c r="AJ73" s="19" t="s">
        <v>12</v>
      </c>
      <c r="AK73" s="19" t="s">
        <v>28</v>
      </c>
      <c r="AL73" s="19" t="s">
        <v>28</v>
      </c>
      <c r="AM73" s="19" t="s">
        <v>28</v>
      </c>
      <c r="AN73" s="20" t="s">
        <v>28</v>
      </c>
      <c r="AO73" s="12"/>
      <c r="AP73" s="1" t="str">
        <f>VLOOKUP(CODE(Y73),$B$6:$D261,3)</f>
        <v>CAAG</v>
      </c>
      <c r="AQ73" s="1" t="str">
        <f>VLOOKUP(CODE(Z73),$B$6:$D261,3)</f>
        <v>CATA</v>
      </c>
      <c r="AR73" s="1" t="str">
        <f>VLOOKUP(CODE(AA73),$B$6:$D261,3)</f>
        <v>CCCC</v>
      </c>
      <c r="AS73" s="1" t="str">
        <f>VLOOKUP(CODE(AB73),$B$6:$D261,3)</f>
        <v>CATC</v>
      </c>
      <c r="AT73" s="1" t="str">
        <f>VLOOKUP(CODE(AC73),$B$6:$D261,3)</f>
        <v>CACC</v>
      </c>
      <c r="AU73" s="1" t="str">
        <f>VLOOKUP(CODE(AD73),$B$6:$D261,3)</f>
        <v>AGAA</v>
      </c>
      <c r="AV73" s="1" t="str">
        <f>VLOOKUP(CODE(AE73),$B$6:$D261,3)</f>
        <v>AGAA</v>
      </c>
      <c r="AW73" s="1" t="str">
        <f>VLOOKUP(CODE(AF73),$B$6:$D261,3)</f>
        <v>AGAA</v>
      </c>
      <c r="AX73" s="1" t="str">
        <f>VLOOKUP(CODE(AG73),$B$6:$D261,3)</f>
        <v>AGAA</v>
      </c>
      <c r="AY73" s="1" t="str">
        <f>VLOOKUP(CODE(AH73),$B$6:$D261,3)</f>
        <v>CATA</v>
      </c>
      <c r="AZ73" s="1" t="str">
        <f>VLOOKUP(CODE(AI73),$B$6:$D261,3)</f>
        <v>CACC</v>
      </c>
      <c r="BA73" s="1" t="str">
        <f>VLOOKUP(CODE(AJ73),$B$6:$D261,3)</f>
        <v>CATT</v>
      </c>
      <c r="BB73" s="1" t="str">
        <f>VLOOKUP(CODE(AK73),$B$6:$D261,3)</f>
        <v>AGAA</v>
      </c>
      <c r="BC73" s="1" t="str">
        <f>VLOOKUP(CODE(AL73),$B$6:$D261,3)</f>
        <v>AGAA</v>
      </c>
      <c r="BD73" s="1" t="str">
        <f>VLOOKUP(CODE(AM73),$B$6:$D261,3)</f>
        <v>AGAA</v>
      </c>
      <c r="BE73" s="1" t="str">
        <f>VLOOKUP(CODE(AN73),$B$6:$D261,3)</f>
        <v>AGAA</v>
      </c>
    </row>
    <row r="74" spans="2:57" ht="12.75">
      <c r="B74" s="17">
        <f t="shared" si="24"/>
        <v>68</v>
      </c>
      <c r="C74" s="18" t="str">
        <f>CHAR(B74)</f>
        <v>D</v>
      </c>
      <c r="D74" s="18" t="str">
        <f>SUBSTITUTE(SUBSTITUTE(SUBSTITUTE(SUBSTITUTE("XYZW","X",E74),"Y",F74),"Z",G74),"W",H74)</f>
        <v>CACA</v>
      </c>
      <c r="E74" s="13" t="str">
        <f>IF(I74="","A",VLOOKUP(I74,$D$1:$E$5,2))</f>
        <v>C</v>
      </c>
      <c r="F74" s="14" t="str">
        <f>IF(J74="","A",VLOOKUP(J74,$D$1:$E$5,2))</f>
        <v>A</v>
      </c>
      <c r="G74" s="14" t="str">
        <f>IF(K74="","A",VLOOKUP(K74,$D$1:$E$5,2))</f>
        <v>C</v>
      </c>
      <c r="H74" s="15" t="str">
        <f>IF(L74="","A",VLOOKUP(L74,$D$1:$E$5,2))</f>
        <v>A</v>
      </c>
      <c r="I74" s="8">
        <f t="shared" si="25"/>
        <v>1</v>
      </c>
      <c r="J74" s="9">
        <f t="shared" si="26"/>
        <v>0</v>
      </c>
      <c r="K74" s="9">
        <f t="shared" si="27"/>
        <v>1</v>
      </c>
      <c r="L74" s="10">
        <f t="shared" si="28"/>
        <v>0</v>
      </c>
      <c r="M74" s="5">
        <f>MOD(B74,4)</f>
        <v>0</v>
      </c>
      <c r="N74" s="6">
        <f>IF(B74&lt;=1,"",MOD(Q74,4))</f>
        <v>1</v>
      </c>
      <c r="O74" s="6">
        <f t="shared" si="29"/>
        <v>0</v>
      </c>
      <c r="P74" s="6">
        <f t="shared" si="30"/>
        <v>1</v>
      </c>
      <c r="Q74" s="5">
        <f>IF(B74&lt;=0,-1,FLOOR(B74/4,1))</f>
        <v>17</v>
      </c>
      <c r="R74" s="6">
        <f>IF(Q74&lt;=0,-1,FLOOR(Q74/4,1))</f>
        <v>4</v>
      </c>
      <c r="S74" s="6">
        <f>IF(R74&lt;=0,-1,FLOOR(R74/4,1))</f>
        <v>1</v>
      </c>
      <c r="T74" s="7">
        <f>IF(S74&lt;=0,-1,FLOOR(S74/4,1))</f>
        <v>0</v>
      </c>
      <c r="Y74" s="1" t="s">
        <v>3</v>
      </c>
      <c r="Z74" s="1" t="s">
        <v>1</v>
      </c>
      <c r="AA74" s="1" t="s">
        <v>4</v>
      </c>
      <c r="AB74" s="1" t="s">
        <v>4</v>
      </c>
      <c r="AC74" s="1" t="s">
        <v>5</v>
      </c>
      <c r="AD74" s="1" t="s">
        <v>2</v>
      </c>
      <c r="AE74" s="1" t="s">
        <v>28</v>
      </c>
      <c r="AF74" s="1" t="s">
        <v>28</v>
      </c>
      <c r="AG74" s="1" t="s">
        <v>28</v>
      </c>
      <c r="AH74" s="1" t="s">
        <v>0</v>
      </c>
      <c r="AI74" s="1" t="s">
        <v>1</v>
      </c>
      <c r="AJ74" s="1" t="s">
        <v>2</v>
      </c>
      <c r="AK74" s="1" t="s">
        <v>28</v>
      </c>
      <c r="AL74" s="1" t="s">
        <v>28</v>
      </c>
      <c r="AM74" s="1" t="s">
        <v>28</v>
      </c>
      <c r="AN74" s="1" t="s">
        <v>28</v>
      </c>
      <c r="AP74" s="1" t="str">
        <f>VLOOKUP(CODE(Y74),$B$6:$D262,3)</f>
        <v>CCCT</v>
      </c>
      <c r="AQ74" s="1" t="str">
        <f>VLOOKUP(CODE(Z74),$B$6:$D262,3)</f>
        <v>CAAC</v>
      </c>
      <c r="AR74" s="1" t="str">
        <f>VLOOKUP(CODE(AA74),$B$6:$D262,3)</f>
        <v>CCAG</v>
      </c>
      <c r="AS74" s="1" t="str">
        <f>VLOOKUP(CODE(AB74),$B$6:$D262,3)</f>
        <v>CCAG</v>
      </c>
      <c r="AT74" s="1" t="str">
        <f>VLOOKUP(CODE(AC74),$B$6:$D262,3)</f>
        <v>CACC</v>
      </c>
      <c r="AU74" s="1" t="str">
        <f>VLOOKUP(CODE(AD74),$B$6:$D262,3)</f>
        <v>CATG</v>
      </c>
      <c r="AV74" s="1" t="str">
        <f>VLOOKUP(CODE(AE74),$B$6:$D262,3)</f>
        <v>AGAA</v>
      </c>
      <c r="AW74" s="1" t="str">
        <f>VLOOKUP(CODE(AF74),$B$6:$D262,3)</f>
        <v>AGAA</v>
      </c>
      <c r="AX74" s="1" t="str">
        <f>VLOOKUP(CODE(AG74),$B$6:$D262,3)</f>
        <v>AGAA</v>
      </c>
      <c r="AY74" s="1" t="str">
        <f>VLOOKUP(CODE(AH74),$B$6:$D262,3)</f>
        <v>CCCG</v>
      </c>
      <c r="AZ74" s="1" t="str">
        <f>VLOOKUP(CODE(AI74),$B$6:$D262,3)</f>
        <v>CAAC</v>
      </c>
      <c r="BA74" s="1" t="str">
        <f>VLOOKUP(CODE(AJ74),$B$6:$D262,3)</f>
        <v>CATG</v>
      </c>
      <c r="BB74" s="1" t="str">
        <f>VLOOKUP(CODE(AK74),$B$6:$D262,3)</f>
        <v>AGAA</v>
      </c>
      <c r="BC74" s="1" t="str">
        <f>VLOOKUP(CODE(AL74),$B$6:$D262,3)</f>
        <v>AGAA</v>
      </c>
      <c r="BD74" s="1" t="str">
        <f>VLOOKUP(CODE(AM74),$B$6:$D262,3)</f>
        <v>AGAA</v>
      </c>
      <c r="BE74" s="1" t="str">
        <f>VLOOKUP(CODE(AN74),$B$6:$D262,3)</f>
        <v>AGAA</v>
      </c>
    </row>
    <row r="75" spans="2:57" ht="12.75">
      <c r="B75" s="17">
        <f t="shared" si="24"/>
        <v>69</v>
      </c>
      <c r="C75" s="18" t="str">
        <f>CHAR(B75)</f>
        <v>E</v>
      </c>
      <c r="D75" s="18" t="str">
        <f>SUBSTITUTE(SUBSTITUTE(SUBSTITUTE(SUBSTITUTE("XYZW","X",E75),"Y",F75),"Z",G75),"W",H75)</f>
        <v>CACC</v>
      </c>
      <c r="E75" s="13" t="str">
        <f>IF(I75="","A",VLOOKUP(I75,$D$1:$E$5,2))</f>
        <v>C</v>
      </c>
      <c r="F75" s="14" t="str">
        <f>IF(J75="","A",VLOOKUP(J75,$D$1:$E$5,2))</f>
        <v>A</v>
      </c>
      <c r="G75" s="14" t="str">
        <f>IF(K75="","A",VLOOKUP(K75,$D$1:$E$5,2))</f>
        <v>C</v>
      </c>
      <c r="H75" s="15" t="str">
        <f>IF(L75="","A",VLOOKUP(L75,$D$1:$E$5,2))</f>
        <v>C</v>
      </c>
      <c r="I75" s="8">
        <f t="shared" si="25"/>
        <v>1</v>
      </c>
      <c r="J75" s="9">
        <f t="shared" si="26"/>
        <v>0</v>
      </c>
      <c r="K75" s="9">
        <f t="shared" si="27"/>
        <v>1</v>
      </c>
      <c r="L75" s="10">
        <f t="shared" si="28"/>
        <v>1</v>
      </c>
      <c r="M75" s="5">
        <f>MOD(B75,4)</f>
        <v>1</v>
      </c>
      <c r="N75" s="6">
        <f>IF(B75&lt;=1,"",MOD(Q75,4))</f>
        <v>1</v>
      </c>
      <c r="O75" s="6">
        <f t="shared" si="29"/>
        <v>0</v>
      </c>
      <c r="P75" s="6">
        <f t="shared" si="30"/>
        <v>1</v>
      </c>
      <c r="Q75" s="5">
        <f>IF(B75&lt;=0,-1,FLOOR(B75/4,1))</f>
        <v>17</v>
      </c>
      <c r="R75" s="6">
        <f>IF(Q75&lt;=0,-1,FLOOR(Q75/4,1))</f>
        <v>4</v>
      </c>
      <c r="S75" s="6">
        <f>IF(R75&lt;=0,-1,FLOOR(R75/4,1))</f>
        <v>1</v>
      </c>
      <c r="T75" s="7">
        <f>IF(S75&lt;=0,-1,FLOOR(S75/4,1))</f>
        <v>0</v>
      </c>
      <c r="Y75" s="1" t="s">
        <v>6</v>
      </c>
      <c r="Z75" s="1" t="s">
        <v>5</v>
      </c>
      <c r="AA75" s="1" t="s">
        <v>8</v>
      </c>
      <c r="AB75" s="1" t="s">
        <v>9</v>
      </c>
      <c r="AC75" s="1" t="s">
        <v>10</v>
      </c>
      <c r="AD75" s="1" t="s">
        <v>1</v>
      </c>
      <c r="AE75" s="1" t="s">
        <v>2</v>
      </c>
      <c r="AF75" s="1" t="s">
        <v>28</v>
      </c>
      <c r="AG75" s="1" t="s">
        <v>28</v>
      </c>
      <c r="AH75" s="1" t="s">
        <v>6</v>
      </c>
      <c r="AI75" s="1" t="s">
        <v>4</v>
      </c>
      <c r="AJ75" s="1" t="s">
        <v>7</v>
      </c>
      <c r="AK75" s="1" t="s">
        <v>1</v>
      </c>
      <c r="AL75" s="1" t="s">
        <v>2</v>
      </c>
      <c r="AM75" s="1" t="s">
        <v>28</v>
      </c>
      <c r="AN75" s="1" t="s">
        <v>28</v>
      </c>
      <c r="AP75" s="1" t="str">
        <f>VLOOKUP(CODE(Y75),$B$6:$D263,3)</f>
        <v>CAAG</v>
      </c>
      <c r="AQ75" s="1" t="str">
        <f>VLOOKUP(CODE(Z75),$B$6:$D263,3)</f>
        <v>CACC</v>
      </c>
      <c r="AR75" s="1" t="str">
        <f>VLOOKUP(CODE(AA75),$B$6:$D263,3)</f>
        <v>CAAT</v>
      </c>
      <c r="AS75" s="1" t="str">
        <f>VLOOKUP(CODE(AB75),$B$6:$D263,3)</f>
        <v>CAGT</v>
      </c>
      <c r="AT75" s="1" t="str">
        <f>VLOOKUP(CODE(AC75),$B$6:$D263,3)</f>
        <v>CATC</v>
      </c>
      <c r="AU75" s="1" t="str">
        <f>VLOOKUP(CODE(AD75),$B$6:$D263,3)</f>
        <v>CAAC</v>
      </c>
      <c r="AV75" s="1" t="str">
        <f>VLOOKUP(CODE(AE75),$B$6:$D263,3)</f>
        <v>CATG</v>
      </c>
      <c r="AW75" s="1" t="str">
        <f>VLOOKUP(CODE(AF75),$B$6:$D263,3)</f>
        <v>AGAA</v>
      </c>
      <c r="AX75" s="1" t="str">
        <f>VLOOKUP(CODE(AG75),$B$6:$D263,3)</f>
        <v>AGAA</v>
      </c>
      <c r="AY75" s="1" t="str">
        <f>VLOOKUP(CODE(AH75),$B$6:$D263,3)</f>
        <v>CAAG</v>
      </c>
      <c r="AZ75" s="1" t="str">
        <f>VLOOKUP(CODE(AI75),$B$6:$D263,3)</f>
        <v>CCAG</v>
      </c>
      <c r="BA75" s="1" t="str">
        <f>VLOOKUP(CODE(AJ75),$B$6:$D263,3)</f>
        <v>CAGC</v>
      </c>
      <c r="BB75" s="1" t="str">
        <f>VLOOKUP(CODE(AK75),$B$6:$D263,3)</f>
        <v>CAAC</v>
      </c>
      <c r="BC75" s="1" t="str">
        <f>VLOOKUP(CODE(AL75),$B$6:$D263,3)</f>
        <v>CATG</v>
      </c>
      <c r="BD75" s="1" t="str">
        <f>VLOOKUP(CODE(AM75),$B$6:$D263,3)</f>
        <v>AGAA</v>
      </c>
      <c r="BE75" s="1" t="str">
        <f>VLOOKUP(CODE(AN75),$B$6:$D263,3)</f>
        <v>AGAA</v>
      </c>
    </row>
    <row r="76" spans="2:57" ht="12.75">
      <c r="B76" s="17">
        <f t="shared" si="24"/>
        <v>70</v>
      </c>
      <c r="C76" s="18" t="str">
        <f>CHAR(B76)</f>
        <v>F</v>
      </c>
      <c r="D76" s="18" t="str">
        <f>SUBSTITUTE(SUBSTITUTE(SUBSTITUTE(SUBSTITUTE("XYZW","X",E76),"Y",F76),"Z",G76),"W",H76)</f>
        <v>CACG</v>
      </c>
      <c r="E76" s="13" t="str">
        <f>IF(I76="","A",VLOOKUP(I76,$D$1:$E$5,2))</f>
        <v>C</v>
      </c>
      <c r="F76" s="14" t="str">
        <f>IF(J76="","A",VLOOKUP(J76,$D$1:$E$5,2))</f>
        <v>A</v>
      </c>
      <c r="G76" s="14" t="str">
        <f>IF(K76="","A",VLOOKUP(K76,$D$1:$E$5,2))</f>
        <v>C</v>
      </c>
      <c r="H76" s="15" t="str">
        <f>IF(L76="","A",VLOOKUP(L76,$D$1:$E$5,2))</f>
        <v>G</v>
      </c>
      <c r="I76" s="8">
        <f t="shared" si="25"/>
        <v>1</v>
      </c>
      <c r="J76" s="9">
        <f t="shared" si="26"/>
        <v>0</v>
      </c>
      <c r="K76" s="9">
        <f t="shared" si="27"/>
        <v>1</v>
      </c>
      <c r="L76" s="10">
        <f t="shared" si="28"/>
        <v>2</v>
      </c>
      <c r="M76" s="5">
        <f>MOD(B76,4)</f>
        <v>2</v>
      </c>
      <c r="N76" s="6">
        <f>IF(B76&lt;=1,"",MOD(Q76,4))</f>
        <v>1</v>
      </c>
      <c r="O76" s="6">
        <f t="shared" si="29"/>
        <v>0</v>
      </c>
      <c r="P76" s="6">
        <f t="shared" si="30"/>
        <v>1</v>
      </c>
      <c r="Q76" s="5">
        <f>IF(B76&lt;=0,-1,FLOOR(B76/4,1))</f>
        <v>17</v>
      </c>
      <c r="R76" s="6">
        <f>IF(Q76&lt;=0,-1,FLOOR(Q76/4,1))</f>
        <v>4</v>
      </c>
      <c r="S76" s="6">
        <f>IF(R76&lt;=0,-1,FLOOR(R76/4,1))</f>
        <v>1</v>
      </c>
      <c r="T76" s="7">
        <f>IF(S76&lt;=0,-1,FLOOR(S76/4,1))</f>
        <v>0</v>
      </c>
      <c r="Y76" s="1" t="s">
        <v>16</v>
      </c>
      <c r="Z76" s="1" t="s">
        <v>5</v>
      </c>
      <c r="AA76" s="1" t="s">
        <v>17</v>
      </c>
      <c r="AB76" s="1" t="s">
        <v>5</v>
      </c>
      <c r="AC76" s="1" t="s">
        <v>4</v>
      </c>
      <c r="AD76" s="1" t="s">
        <v>18</v>
      </c>
      <c r="AE76" s="1" t="s">
        <v>12</v>
      </c>
      <c r="AF76" s="1" t="s">
        <v>2</v>
      </c>
      <c r="AG76" s="1" t="s">
        <v>28</v>
      </c>
      <c r="AH76" s="1" t="s">
        <v>14</v>
      </c>
      <c r="AI76" s="1" t="s">
        <v>12</v>
      </c>
      <c r="AJ76" s="1" t="s">
        <v>15</v>
      </c>
      <c r="AK76" s="1" t="s">
        <v>2</v>
      </c>
      <c r="AL76" s="1" t="s">
        <v>28</v>
      </c>
      <c r="AM76" s="1" t="s">
        <v>28</v>
      </c>
      <c r="AN76" s="1" t="s">
        <v>28</v>
      </c>
      <c r="AP76" s="1" t="str">
        <f>VLOOKUP(CODE(Y76),$B$6:$D264,3)</f>
        <v>CCAA</v>
      </c>
      <c r="AQ76" s="1" t="str">
        <f>VLOOKUP(CODE(Z76),$B$6:$D264,3)</f>
        <v>CACC</v>
      </c>
      <c r="AR76" s="1" t="str">
        <f>VLOOKUP(CODE(AA76),$B$6:$D264,3)</f>
        <v>CCCA</v>
      </c>
      <c r="AS76" s="1" t="str">
        <f>VLOOKUP(CODE(AB76),$B$6:$D264,3)</f>
        <v>CACC</v>
      </c>
      <c r="AT76" s="1" t="str">
        <f>VLOOKUP(CODE(AC76),$B$6:$D264,3)</f>
        <v>CCAG</v>
      </c>
      <c r="AU76" s="1" t="str">
        <f>VLOOKUP(CODE(AD76),$B$6:$D264,3)</f>
        <v>CCAT</v>
      </c>
      <c r="AV76" s="1" t="str">
        <f>VLOOKUP(CODE(AE76),$B$6:$D264,3)</f>
        <v>CATT</v>
      </c>
      <c r="AW76" s="1" t="str">
        <f>VLOOKUP(CODE(AF76),$B$6:$D264,3)</f>
        <v>CATG</v>
      </c>
      <c r="AX76" s="1" t="str">
        <f>VLOOKUP(CODE(AG76),$B$6:$D264,3)</f>
        <v>AGAA</v>
      </c>
      <c r="AY76" s="1" t="str">
        <f>VLOOKUP(CODE(AH76),$B$6:$D264,3)</f>
        <v>CAGG</v>
      </c>
      <c r="AZ76" s="1" t="str">
        <f>VLOOKUP(CODE(AI76),$B$6:$D264,3)</f>
        <v>CATT</v>
      </c>
      <c r="BA76" s="1" t="str">
        <f>VLOOKUP(CODE(AJ76),$B$6:$D264,3)</f>
        <v>CAGA</v>
      </c>
      <c r="BB76" s="1" t="str">
        <f>VLOOKUP(CODE(AK76),$B$6:$D264,3)</f>
        <v>CATG</v>
      </c>
      <c r="BC76" s="1" t="str">
        <f>VLOOKUP(CODE(AL76),$B$6:$D264,3)</f>
        <v>AGAA</v>
      </c>
      <c r="BD76" s="1" t="str">
        <f>VLOOKUP(CODE(AM76),$B$6:$D264,3)</f>
        <v>AGAA</v>
      </c>
      <c r="BE76" s="1" t="str">
        <f>VLOOKUP(CODE(AN76),$B$6:$D264,3)</f>
        <v>AGAA</v>
      </c>
    </row>
    <row r="77" spans="2:57" ht="12.75">
      <c r="B77" s="17">
        <f t="shared" si="24"/>
        <v>71</v>
      </c>
      <c r="C77" s="18" t="str">
        <f>CHAR(B77)</f>
        <v>G</v>
      </c>
      <c r="D77" s="18" t="str">
        <f>SUBSTITUTE(SUBSTITUTE(SUBSTITUTE(SUBSTITUTE("XYZW","X",E77),"Y",F77),"Z",G77),"W",H77)</f>
        <v>CACT</v>
      </c>
      <c r="E77" s="13" t="str">
        <f>IF(I77="","A",VLOOKUP(I77,$D$1:$E$5,2))</f>
        <v>C</v>
      </c>
      <c r="F77" s="14" t="str">
        <f>IF(J77="","A",VLOOKUP(J77,$D$1:$E$5,2))</f>
        <v>A</v>
      </c>
      <c r="G77" s="14" t="str">
        <f>IF(K77="","A",VLOOKUP(K77,$D$1:$E$5,2))</f>
        <v>C</v>
      </c>
      <c r="H77" s="15" t="str">
        <f>IF(L77="","A",VLOOKUP(L77,$D$1:$E$5,2))</f>
        <v>T</v>
      </c>
      <c r="I77" s="8">
        <f t="shared" si="25"/>
        <v>1</v>
      </c>
      <c r="J77" s="9">
        <f t="shared" si="26"/>
        <v>0</v>
      </c>
      <c r="K77" s="9">
        <f t="shared" si="27"/>
        <v>1</v>
      </c>
      <c r="L77" s="10">
        <f t="shared" si="28"/>
        <v>3</v>
      </c>
      <c r="M77" s="5">
        <f>MOD(B77,4)</f>
        <v>3</v>
      </c>
      <c r="N77" s="6">
        <f>IF(B77&lt;=1,"",MOD(Q77,4))</f>
        <v>1</v>
      </c>
      <c r="O77" s="6">
        <f t="shared" si="29"/>
        <v>0</v>
      </c>
      <c r="P77" s="6">
        <f t="shared" si="30"/>
        <v>1</v>
      </c>
      <c r="Q77" s="5">
        <f>IF(B77&lt;=0,-1,FLOOR(B77/4,1))</f>
        <v>17</v>
      </c>
      <c r="R77" s="6">
        <f>IF(Q77&lt;=0,-1,FLOOR(Q77/4,1))</f>
        <v>4</v>
      </c>
      <c r="S77" s="6">
        <f>IF(R77&lt;=0,-1,FLOOR(R77/4,1))</f>
        <v>1</v>
      </c>
      <c r="T77" s="7">
        <f>IF(S77&lt;=0,-1,FLOOR(S77/4,1))</f>
        <v>0</v>
      </c>
      <c r="Y77" s="1" t="s">
        <v>19</v>
      </c>
      <c r="Z77" s="1" t="s">
        <v>7</v>
      </c>
      <c r="AA77" s="1" t="s">
        <v>18</v>
      </c>
      <c r="AB77" s="1" t="s">
        <v>15</v>
      </c>
      <c r="AC77" s="1" t="s">
        <v>28</v>
      </c>
      <c r="AD77" s="1" t="s">
        <v>28</v>
      </c>
      <c r="AE77" s="1" t="s">
        <v>28</v>
      </c>
      <c r="AF77" s="1" t="s">
        <v>28</v>
      </c>
      <c r="AG77" s="1" t="s">
        <v>28</v>
      </c>
      <c r="AH77" s="1" t="s">
        <v>4</v>
      </c>
      <c r="AI77" s="1" t="s">
        <v>13</v>
      </c>
      <c r="AJ77" s="1" t="s">
        <v>18</v>
      </c>
      <c r="AK77" s="1" t="s">
        <v>18</v>
      </c>
      <c r="AL77" s="1" t="s">
        <v>28</v>
      </c>
      <c r="AM77" s="1" t="s">
        <v>28</v>
      </c>
      <c r="AN77" s="1" t="s">
        <v>28</v>
      </c>
      <c r="AP77" s="1" t="str">
        <f>VLOOKUP(CODE(Y77),$B$6:$D265,3)</f>
        <v>CACG</v>
      </c>
      <c r="AQ77" s="1" t="str">
        <f>VLOOKUP(CODE(Z77),$B$6:$D265,3)</f>
        <v>CAGC</v>
      </c>
      <c r="AR77" s="1" t="str">
        <f>VLOOKUP(CODE(AA77),$B$6:$D265,3)</f>
        <v>CCAT</v>
      </c>
      <c r="AS77" s="1" t="str">
        <f>VLOOKUP(CODE(AB77),$B$6:$D265,3)</f>
        <v>CAGA</v>
      </c>
      <c r="AT77" s="1" t="str">
        <f>VLOOKUP(CODE(AC77),$B$6:$D265,3)</f>
        <v>AGAA</v>
      </c>
      <c r="AU77" s="1" t="str">
        <f>VLOOKUP(CODE(AD77),$B$6:$D265,3)</f>
        <v>AGAA</v>
      </c>
      <c r="AV77" s="1" t="str">
        <f>VLOOKUP(CODE(AE77),$B$6:$D265,3)</f>
        <v>AGAA</v>
      </c>
      <c r="AW77" s="1" t="str">
        <f>VLOOKUP(CODE(AF77),$B$6:$D265,3)</f>
        <v>AGAA</v>
      </c>
      <c r="AX77" s="1" t="str">
        <f>VLOOKUP(CODE(AG77),$B$6:$D265,3)</f>
        <v>AGAA</v>
      </c>
      <c r="AY77" s="1" t="str">
        <f>VLOOKUP(CODE(AH77),$B$6:$D265,3)</f>
        <v>CCAG</v>
      </c>
      <c r="AZ77" s="1" t="str">
        <f>VLOOKUP(CODE(AI77),$B$6:$D265,3)</f>
        <v>CCCC</v>
      </c>
      <c r="BA77" s="1" t="str">
        <f>VLOOKUP(CODE(AJ77),$B$6:$D265,3)</f>
        <v>CCAT</v>
      </c>
      <c r="BB77" s="1" t="str">
        <f>VLOOKUP(CODE(AK77),$B$6:$D265,3)</f>
        <v>CCAT</v>
      </c>
      <c r="BC77" s="1" t="str">
        <f>VLOOKUP(CODE(AL77),$B$6:$D265,3)</f>
        <v>AGAA</v>
      </c>
      <c r="BD77" s="1" t="str">
        <f>VLOOKUP(CODE(AM77),$B$6:$D265,3)</f>
        <v>AGAA</v>
      </c>
      <c r="BE77" s="1" t="str">
        <f>VLOOKUP(CODE(AN77),$B$6:$D265,3)</f>
        <v>AGAA</v>
      </c>
    </row>
    <row r="78" spans="2:57" ht="12.75">
      <c r="B78" s="17">
        <f t="shared" si="24"/>
        <v>72</v>
      </c>
      <c r="C78" s="18" t="str">
        <f>CHAR(B78)</f>
        <v>H</v>
      </c>
      <c r="D78" s="18" t="str">
        <f>SUBSTITUTE(SUBSTITUTE(SUBSTITUTE(SUBSTITUTE("XYZW","X",E78),"Y",F78),"Z",G78),"W",H78)</f>
        <v>CAGA</v>
      </c>
      <c r="E78" s="13" t="str">
        <f>IF(I78="","A",VLOOKUP(I78,$D$1:$E$5,2))</f>
        <v>C</v>
      </c>
      <c r="F78" s="14" t="str">
        <f>IF(J78="","A",VLOOKUP(J78,$D$1:$E$5,2))</f>
        <v>A</v>
      </c>
      <c r="G78" s="14" t="str">
        <f>IF(K78="","A",VLOOKUP(K78,$D$1:$E$5,2))</f>
        <v>G</v>
      </c>
      <c r="H78" s="15" t="str">
        <f>IF(L78="","A",VLOOKUP(L78,$D$1:$E$5,2))</f>
        <v>A</v>
      </c>
      <c r="I78" s="8">
        <f t="shared" si="25"/>
        <v>1</v>
      </c>
      <c r="J78" s="9">
        <f t="shared" si="26"/>
        <v>0</v>
      </c>
      <c r="K78" s="9">
        <f t="shared" si="27"/>
        <v>2</v>
      </c>
      <c r="L78" s="10">
        <f t="shared" si="28"/>
        <v>0</v>
      </c>
      <c r="M78" s="5">
        <f>MOD(B78,4)</f>
        <v>0</v>
      </c>
      <c r="N78" s="6">
        <f>IF(B78&lt;=1,"",MOD(Q78,4))</f>
        <v>2</v>
      </c>
      <c r="O78" s="6">
        <f t="shared" si="29"/>
        <v>0</v>
      </c>
      <c r="P78" s="6">
        <f t="shared" si="30"/>
        <v>1</v>
      </c>
      <c r="Q78" s="5">
        <f>IF(B78&lt;=0,-1,FLOOR(B78/4,1))</f>
        <v>18</v>
      </c>
      <c r="R78" s="6">
        <f>IF(Q78&lt;=0,-1,FLOOR(Q78/4,1))</f>
        <v>4</v>
      </c>
      <c r="S78" s="6">
        <f>IF(R78&lt;=0,-1,FLOOR(R78/4,1))</f>
        <v>1</v>
      </c>
      <c r="T78" s="7">
        <f>IF(S78&lt;=0,-1,FLOOR(S78/4,1))</f>
        <v>0</v>
      </c>
      <c r="Y78" s="1" t="s">
        <v>9</v>
      </c>
      <c r="Z78" s="1" t="s">
        <v>1</v>
      </c>
      <c r="AA78" s="1" t="s">
        <v>2</v>
      </c>
      <c r="AB78" s="1" t="s">
        <v>5</v>
      </c>
      <c r="AC78" s="1" t="s">
        <v>28</v>
      </c>
      <c r="AD78" s="1" t="s">
        <v>28</v>
      </c>
      <c r="AE78" s="1" t="s">
        <v>28</v>
      </c>
      <c r="AF78" s="1" t="s">
        <v>28</v>
      </c>
      <c r="AG78" s="1" t="s">
        <v>28</v>
      </c>
      <c r="AH78" s="1" t="s">
        <v>16</v>
      </c>
      <c r="AI78" s="1" t="s">
        <v>1</v>
      </c>
      <c r="AJ78" s="1" t="s">
        <v>17</v>
      </c>
      <c r="AK78" s="1" t="s">
        <v>28</v>
      </c>
      <c r="AL78" s="1" t="s">
        <v>28</v>
      </c>
      <c r="AM78" s="1" t="s">
        <v>28</v>
      </c>
      <c r="AN78" s="1" t="s">
        <v>28</v>
      </c>
      <c r="AP78" s="1" t="str">
        <f>VLOOKUP(CODE(Y78),$B$6:$D266,3)</f>
        <v>CAGT</v>
      </c>
      <c r="AQ78" s="1" t="str">
        <f>VLOOKUP(CODE(Z78),$B$6:$D266,3)</f>
        <v>CAAC</v>
      </c>
      <c r="AR78" s="1" t="str">
        <f>VLOOKUP(CODE(AA78),$B$6:$D266,3)</f>
        <v>CATG</v>
      </c>
      <c r="AS78" s="1" t="str">
        <f>VLOOKUP(CODE(AB78),$B$6:$D266,3)</f>
        <v>CACC</v>
      </c>
      <c r="AT78" s="1" t="str">
        <f>VLOOKUP(CODE(AC78),$B$6:$D266,3)</f>
        <v>AGAA</v>
      </c>
      <c r="AU78" s="1" t="str">
        <f>VLOOKUP(CODE(AD78),$B$6:$D266,3)</f>
        <v>AGAA</v>
      </c>
      <c r="AV78" s="1" t="str">
        <f>VLOOKUP(CODE(AE78),$B$6:$D266,3)</f>
        <v>AGAA</v>
      </c>
      <c r="AW78" s="1" t="str">
        <f>VLOOKUP(CODE(AF78),$B$6:$D266,3)</f>
        <v>AGAA</v>
      </c>
      <c r="AX78" s="1" t="str">
        <f>VLOOKUP(CODE(AG78),$B$6:$D266,3)</f>
        <v>AGAA</v>
      </c>
      <c r="AY78" s="1" t="str">
        <f>VLOOKUP(CODE(AH78),$B$6:$D266,3)</f>
        <v>CCAA</v>
      </c>
      <c r="AZ78" s="1" t="str">
        <f>VLOOKUP(CODE(AI78),$B$6:$D266,3)</f>
        <v>CAAC</v>
      </c>
      <c r="BA78" s="1" t="str">
        <f>VLOOKUP(CODE(AJ78),$B$6:$D266,3)</f>
        <v>CCCA</v>
      </c>
      <c r="BB78" s="1" t="str">
        <f>VLOOKUP(CODE(AK78),$B$6:$D266,3)</f>
        <v>AGAA</v>
      </c>
      <c r="BC78" s="1" t="str">
        <f>VLOOKUP(CODE(AL78),$B$6:$D266,3)</f>
        <v>AGAA</v>
      </c>
      <c r="BD78" s="1" t="str">
        <f>VLOOKUP(CODE(AM78),$B$6:$D266,3)</f>
        <v>AGAA</v>
      </c>
      <c r="BE78" s="1" t="str">
        <f>VLOOKUP(CODE(AN78),$B$6:$D266,3)</f>
        <v>AGAA</v>
      </c>
    </row>
    <row r="79" spans="2:57" ht="12.75">
      <c r="B79" s="17">
        <f t="shared" si="24"/>
        <v>73</v>
      </c>
      <c r="C79" s="18" t="str">
        <f>CHAR(B79)</f>
        <v>I</v>
      </c>
      <c r="D79" s="18" t="str">
        <f>SUBSTITUTE(SUBSTITUTE(SUBSTITUTE(SUBSTITUTE("XYZW","X",E79),"Y",F79),"Z",G79),"W",H79)</f>
        <v>CAGC</v>
      </c>
      <c r="E79" s="13" t="str">
        <f>IF(I79="","A",VLOOKUP(I79,$D$1:$E$5,2))</f>
        <v>C</v>
      </c>
      <c r="F79" s="14" t="str">
        <f>IF(J79="","A",VLOOKUP(J79,$D$1:$E$5,2))</f>
        <v>A</v>
      </c>
      <c r="G79" s="14" t="str">
        <f>IF(K79="","A",VLOOKUP(K79,$D$1:$E$5,2))</f>
        <v>G</v>
      </c>
      <c r="H79" s="15" t="str">
        <f>IF(L79="","A",VLOOKUP(L79,$D$1:$E$5,2))</f>
        <v>C</v>
      </c>
      <c r="I79" s="8">
        <f t="shared" si="25"/>
        <v>1</v>
      </c>
      <c r="J79" s="9">
        <f t="shared" si="26"/>
        <v>0</v>
      </c>
      <c r="K79" s="9">
        <f t="shared" si="27"/>
        <v>2</v>
      </c>
      <c r="L79" s="10">
        <f t="shared" si="28"/>
        <v>1</v>
      </c>
      <c r="M79" s="5">
        <f>MOD(B79,4)</f>
        <v>1</v>
      </c>
      <c r="N79" s="6">
        <f>IF(B79&lt;=1,"",MOD(Q79,4))</f>
        <v>2</v>
      </c>
      <c r="O79" s="6">
        <f t="shared" si="29"/>
        <v>0</v>
      </c>
      <c r="P79" s="6">
        <f t="shared" si="30"/>
        <v>1</v>
      </c>
      <c r="Q79" s="5">
        <f>IF(B79&lt;=0,-1,FLOOR(B79/4,1))</f>
        <v>18</v>
      </c>
      <c r="R79" s="6">
        <f>IF(Q79&lt;=0,-1,FLOOR(Q79/4,1))</f>
        <v>4</v>
      </c>
      <c r="S79" s="6">
        <f>IF(R79&lt;=0,-1,FLOOR(R79/4,1))</f>
        <v>1</v>
      </c>
      <c r="T79" s="7">
        <f>IF(S79&lt;=0,-1,FLOOR(S79/4,1))</f>
        <v>0</v>
      </c>
      <c r="Y79" s="1" t="s">
        <v>3</v>
      </c>
      <c r="Z79" s="1" t="s">
        <v>1</v>
      </c>
      <c r="AA79" s="1" t="s">
        <v>4</v>
      </c>
      <c r="AB79" s="1" t="s">
        <v>4</v>
      </c>
      <c r="AC79" s="1" t="s">
        <v>5</v>
      </c>
      <c r="AD79" s="1" t="s">
        <v>2</v>
      </c>
      <c r="AE79" s="1" t="s">
        <v>28</v>
      </c>
      <c r="AF79" s="1" t="s">
        <v>28</v>
      </c>
      <c r="AG79" s="1" t="s">
        <v>28</v>
      </c>
      <c r="AH79" s="1" t="s">
        <v>11</v>
      </c>
      <c r="AI79" s="1" t="s">
        <v>20</v>
      </c>
      <c r="AJ79" s="1" t="s">
        <v>2</v>
      </c>
      <c r="AK79" s="1" t="s">
        <v>2</v>
      </c>
      <c r="AL79" s="1" t="s">
        <v>28</v>
      </c>
      <c r="AM79" s="1" t="s">
        <v>28</v>
      </c>
      <c r="AN79" s="1" t="s">
        <v>28</v>
      </c>
      <c r="AP79" s="1" t="str">
        <f>VLOOKUP(CODE(Y79),$B$6:$D267,3)</f>
        <v>CCCT</v>
      </c>
      <c r="AQ79" s="1" t="str">
        <f>VLOOKUP(CODE(Z79),$B$6:$D267,3)</f>
        <v>CAAC</v>
      </c>
      <c r="AR79" s="1" t="str">
        <f>VLOOKUP(CODE(AA79),$B$6:$D267,3)</f>
        <v>CCAG</v>
      </c>
      <c r="AS79" s="1" t="str">
        <f>VLOOKUP(CODE(AB79),$B$6:$D267,3)</f>
        <v>CCAG</v>
      </c>
      <c r="AT79" s="1" t="str">
        <f>VLOOKUP(CODE(AC79),$B$6:$D267,3)</f>
        <v>CACC</v>
      </c>
      <c r="AU79" s="1" t="str">
        <f>VLOOKUP(CODE(AD79),$B$6:$D267,3)</f>
        <v>CATG</v>
      </c>
      <c r="AV79" s="1" t="str">
        <f>VLOOKUP(CODE(AE79),$B$6:$D267,3)</f>
        <v>AGAA</v>
      </c>
      <c r="AW79" s="1" t="str">
        <f>VLOOKUP(CODE(AF79),$B$6:$D267,3)</f>
        <v>AGAA</v>
      </c>
      <c r="AX79" s="1" t="str">
        <f>VLOOKUP(CODE(AG79),$B$6:$D267,3)</f>
        <v>AGAA</v>
      </c>
      <c r="AY79" s="1" t="str">
        <f>VLOOKUP(CODE(AH79),$B$6:$D267,3)</f>
        <v>CATA</v>
      </c>
      <c r="AZ79" s="1" t="str">
        <f>VLOOKUP(CODE(AI79),$B$6:$D267,3)</f>
        <v>CCGC</v>
      </c>
      <c r="BA79" s="1" t="str">
        <f>VLOOKUP(CODE(AJ79),$B$6:$D267,3)</f>
        <v>CATG</v>
      </c>
      <c r="BB79" s="1" t="str">
        <f>VLOOKUP(CODE(AK79),$B$6:$D267,3)</f>
        <v>CATG</v>
      </c>
      <c r="BC79" s="1" t="str">
        <f>VLOOKUP(CODE(AL79),$B$6:$D267,3)</f>
        <v>AGAA</v>
      </c>
      <c r="BD79" s="1" t="str">
        <f>VLOOKUP(CODE(AM79),$B$6:$D267,3)</f>
        <v>AGAA</v>
      </c>
      <c r="BE79" s="1" t="str">
        <f>VLOOKUP(CODE(AN79),$B$6:$D267,3)</f>
        <v>AGAA</v>
      </c>
    </row>
    <row r="80" spans="2:57" ht="12.75">
      <c r="B80" s="17">
        <f t="shared" si="24"/>
        <v>74</v>
      </c>
      <c r="C80" s="18" t="str">
        <f>CHAR(B80)</f>
        <v>J</v>
      </c>
      <c r="D80" s="18" t="str">
        <f>SUBSTITUTE(SUBSTITUTE(SUBSTITUTE(SUBSTITUTE("XYZW","X",E80),"Y",F80),"Z",G80),"W",H80)</f>
        <v>CAGG</v>
      </c>
      <c r="E80" s="13" t="str">
        <f>IF(I80="","A",VLOOKUP(I80,$D$1:$E$5,2))</f>
        <v>C</v>
      </c>
      <c r="F80" s="14" t="str">
        <f>IF(J80="","A",VLOOKUP(J80,$D$1:$E$5,2))</f>
        <v>A</v>
      </c>
      <c r="G80" s="14" t="str">
        <f>IF(K80="","A",VLOOKUP(K80,$D$1:$E$5,2))</f>
        <v>G</v>
      </c>
      <c r="H80" s="15" t="str">
        <f>IF(L80="","A",VLOOKUP(L80,$D$1:$E$5,2))</f>
        <v>G</v>
      </c>
      <c r="I80" s="8">
        <f t="shared" si="25"/>
        <v>1</v>
      </c>
      <c r="J80" s="9">
        <f t="shared" si="26"/>
        <v>0</v>
      </c>
      <c r="K80" s="9">
        <f t="shared" si="27"/>
        <v>2</v>
      </c>
      <c r="L80" s="10">
        <f t="shared" si="28"/>
        <v>2</v>
      </c>
      <c r="M80" s="5">
        <f>MOD(B80,4)</f>
        <v>2</v>
      </c>
      <c r="N80" s="6">
        <f>IF(B80&lt;=1,"",MOD(Q80,4))</f>
        <v>2</v>
      </c>
      <c r="O80" s="6">
        <f t="shared" si="29"/>
        <v>0</v>
      </c>
      <c r="P80" s="6">
        <f t="shared" si="30"/>
        <v>1</v>
      </c>
      <c r="Q80" s="5">
        <f>IF(B80&lt;=0,-1,FLOOR(B80/4,1))</f>
        <v>18</v>
      </c>
      <c r="R80" s="6">
        <f>IF(Q80&lt;=0,-1,FLOOR(Q80/4,1))</f>
        <v>4</v>
      </c>
      <c r="S80" s="6">
        <f>IF(R80&lt;=0,-1,FLOOR(R80/4,1))</f>
        <v>1</v>
      </c>
      <c r="T80" s="7">
        <f>IF(S80&lt;=0,-1,FLOOR(S80/4,1))</f>
        <v>0</v>
      </c>
      <c r="Y80" s="1" t="s">
        <v>3</v>
      </c>
      <c r="Z80" s="1" t="s">
        <v>1</v>
      </c>
      <c r="AA80" s="1" t="s">
        <v>4</v>
      </c>
      <c r="AB80" s="1" t="s">
        <v>4</v>
      </c>
      <c r="AC80" s="1" t="s">
        <v>5</v>
      </c>
      <c r="AD80" s="1" t="s">
        <v>2</v>
      </c>
      <c r="AE80" s="1" t="s">
        <v>28</v>
      </c>
      <c r="AF80" s="1" t="s">
        <v>28</v>
      </c>
      <c r="AG80" s="1" t="s">
        <v>28</v>
      </c>
      <c r="AH80" s="1" t="s">
        <v>2</v>
      </c>
      <c r="AI80" s="1" t="s">
        <v>7</v>
      </c>
      <c r="AJ80" s="1" t="s">
        <v>8</v>
      </c>
      <c r="AK80" s="1" t="s">
        <v>9</v>
      </c>
      <c r="AL80" s="1" t="s">
        <v>28</v>
      </c>
      <c r="AM80" s="1" t="s">
        <v>28</v>
      </c>
      <c r="AN80" s="1" t="s">
        <v>28</v>
      </c>
      <c r="AP80" s="1" t="str">
        <f>VLOOKUP(CODE(Y80),$B$6:$D268,3)</f>
        <v>CCCT</v>
      </c>
      <c r="AQ80" s="1" t="str">
        <f>VLOOKUP(CODE(Z80),$B$6:$D268,3)</f>
        <v>CAAC</v>
      </c>
      <c r="AR80" s="1" t="str">
        <f>VLOOKUP(CODE(AA80),$B$6:$D268,3)</f>
        <v>CCAG</v>
      </c>
      <c r="AS80" s="1" t="str">
        <f>VLOOKUP(CODE(AB80),$B$6:$D268,3)</f>
        <v>CCAG</v>
      </c>
      <c r="AT80" s="1" t="str">
        <f>VLOOKUP(CODE(AC80),$B$6:$D268,3)</f>
        <v>CACC</v>
      </c>
      <c r="AU80" s="1" t="str">
        <f>VLOOKUP(CODE(AD80),$B$6:$D268,3)</f>
        <v>CATG</v>
      </c>
      <c r="AV80" s="1" t="str">
        <f>VLOOKUP(CODE(AE80),$B$6:$D268,3)</f>
        <v>AGAA</v>
      </c>
      <c r="AW80" s="1" t="str">
        <f>VLOOKUP(CODE(AF80),$B$6:$D268,3)</f>
        <v>AGAA</v>
      </c>
      <c r="AX80" s="1" t="str">
        <f>VLOOKUP(CODE(AG80),$B$6:$D268,3)</f>
        <v>AGAA</v>
      </c>
      <c r="AY80" s="1" t="str">
        <f>VLOOKUP(CODE(AH80),$B$6:$D268,3)</f>
        <v>CATG</v>
      </c>
      <c r="AZ80" s="1" t="str">
        <f>VLOOKUP(CODE(AI80),$B$6:$D268,3)</f>
        <v>CAGC</v>
      </c>
      <c r="BA80" s="1" t="str">
        <f>VLOOKUP(CODE(AJ80),$B$6:$D268,3)</f>
        <v>CAAT</v>
      </c>
      <c r="BB80" s="1" t="str">
        <f>VLOOKUP(CODE(AK80),$B$6:$D268,3)</f>
        <v>CAGT</v>
      </c>
      <c r="BC80" s="1" t="str">
        <f>VLOOKUP(CODE(AL80),$B$6:$D268,3)</f>
        <v>AGAA</v>
      </c>
      <c r="BD80" s="1" t="str">
        <f>VLOOKUP(CODE(AM80),$B$6:$D268,3)</f>
        <v>AGAA</v>
      </c>
      <c r="BE80" s="1" t="str">
        <f>VLOOKUP(CODE(AN80),$B$6:$D268,3)</f>
        <v>AGAA</v>
      </c>
    </row>
    <row r="81" spans="2:57" ht="12.75">
      <c r="B81" s="17">
        <f t="shared" si="24"/>
        <v>75</v>
      </c>
      <c r="C81" s="18" t="str">
        <f>CHAR(B81)</f>
        <v>K</v>
      </c>
      <c r="D81" s="18" t="str">
        <f>SUBSTITUTE(SUBSTITUTE(SUBSTITUTE(SUBSTITUTE("XYZW","X",E81),"Y",F81),"Z",G81),"W",H81)</f>
        <v>CAGT</v>
      </c>
      <c r="E81" s="13" t="str">
        <f>IF(I81="","A",VLOOKUP(I81,$D$1:$E$5,2))</f>
        <v>C</v>
      </c>
      <c r="F81" s="14" t="str">
        <f>IF(J81="","A",VLOOKUP(J81,$D$1:$E$5,2))</f>
        <v>A</v>
      </c>
      <c r="G81" s="14" t="str">
        <f>IF(K81="","A",VLOOKUP(K81,$D$1:$E$5,2))</f>
        <v>G</v>
      </c>
      <c r="H81" s="15" t="str">
        <f>IF(L81="","A",VLOOKUP(L81,$D$1:$E$5,2))</f>
        <v>T</v>
      </c>
      <c r="I81" s="8">
        <f t="shared" si="25"/>
        <v>1</v>
      </c>
      <c r="J81" s="9">
        <f t="shared" si="26"/>
        <v>0</v>
      </c>
      <c r="K81" s="9">
        <f t="shared" si="27"/>
        <v>2</v>
      </c>
      <c r="L81" s="10">
        <f t="shared" si="28"/>
        <v>3</v>
      </c>
      <c r="M81" s="5">
        <f>MOD(B81,4)</f>
        <v>3</v>
      </c>
      <c r="N81" s="6">
        <f>IF(B81&lt;=1,"",MOD(Q81,4))</f>
        <v>2</v>
      </c>
      <c r="O81" s="6">
        <f t="shared" si="29"/>
        <v>0</v>
      </c>
      <c r="P81" s="6">
        <f t="shared" si="30"/>
        <v>1</v>
      </c>
      <c r="Q81" s="5">
        <f>IF(B81&lt;=0,-1,FLOOR(B81/4,1))</f>
        <v>18</v>
      </c>
      <c r="R81" s="6">
        <f>IF(Q81&lt;=0,-1,FLOOR(Q81/4,1))</f>
        <v>4</v>
      </c>
      <c r="S81" s="6">
        <f>IF(R81&lt;=0,-1,FLOOR(R81/4,1))</f>
        <v>1</v>
      </c>
      <c r="T81" s="7">
        <f>IF(S81&lt;=0,-1,FLOOR(S81/4,1))</f>
        <v>0</v>
      </c>
      <c r="Y81" s="1" t="s">
        <v>19</v>
      </c>
      <c r="Z81" s="1" t="s">
        <v>13</v>
      </c>
      <c r="AA81" s="1" t="s">
        <v>11</v>
      </c>
      <c r="AB81" s="1" t="s">
        <v>16</v>
      </c>
      <c r="AC81" s="1" t="s">
        <v>5</v>
      </c>
      <c r="AD81" s="1" t="s">
        <v>4</v>
      </c>
      <c r="AE81" s="1" t="s">
        <v>28</v>
      </c>
      <c r="AF81" s="1" t="s">
        <v>28</v>
      </c>
      <c r="AG81" s="1" t="s">
        <v>28</v>
      </c>
      <c r="AH81" s="1" t="s">
        <v>10</v>
      </c>
      <c r="AI81" s="1" t="s">
        <v>1</v>
      </c>
      <c r="AJ81" s="1" t="s">
        <v>4</v>
      </c>
      <c r="AK81" s="1" t="s">
        <v>20</v>
      </c>
      <c r="AL81" s="1" t="s">
        <v>11</v>
      </c>
      <c r="AM81" s="1" t="s">
        <v>20</v>
      </c>
      <c r="AN81" s="1" t="s">
        <v>2</v>
      </c>
      <c r="AP81" s="1" t="str">
        <f>VLOOKUP(CODE(Y81),$B$6:$D269,3)</f>
        <v>CACG</v>
      </c>
      <c r="AQ81" s="1" t="str">
        <f>VLOOKUP(CODE(Z81),$B$6:$D269,3)</f>
        <v>CCCC</v>
      </c>
      <c r="AR81" s="1" t="str">
        <f>VLOOKUP(CODE(AA81),$B$6:$D269,3)</f>
        <v>CATA</v>
      </c>
      <c r="AS81" s="1" t="str">
        <f>VLOOKUP(CODE(AB81),$B$6:$D269,3)</f>
        <v>CCAA</v>
      </c>
      <c r="AT81" s="1" t="str">
        <f>VLOOKUP(CODE(AC81),$B$6:$D269,3)</f>
        <v>CACC</v>
      </c>
      <c r="AU81" s="1" t="str">
        <f>VLOOKUP(CODE(AD81),$B$6:$D269,3)</f>
        <v>CCAG</v>
      </c>
      <c r="AV81" s="1" t="str">
        <f>VLOOKUP(CODE(AE81),$B$6:$D269,3)</f>
        <v>AGAA</v>
      </c>
      <c r="AW81" s="1" t="str">
        <f>VLOOKUP(CODE(AF81),$B$6:$D269,3)</f>
        <v>AGAA</v>
      </c>
      <c r="AX81" s="1" t="str">
        <f>VLOOKUP(CODE(AG81),$B$6:$D269,3)</f>
        <v>AGAA</v>
      </c>
      <c r="AY81" s="1" t="str">
        <f>VLOOKUP(CODE(AH81),$B$6:$D269,3)</f>
        <v>CATC</v>
      </c>
      <c r="AZ81" s="1" t="str">
        <f>VLOOKUP(CODE(AI81),$B$6:$D269,3)</f>
        <v>CAAC</v>
      </c>
      <c r="BA81" s="1" t="str">
        <f>VLOOKUP(CODE(AJ81),$B$6:$D269,3)</f>
        <v>CCAG</v>
      </c>
      <c r="BB81" s="1" t="str">
        <f>VLOOKUP(CODE(AK81),$B$6:$D269,3)</f>
        <v>CCGC</v>
      </c>
      <c r="BC81" s="1" t="str">
        <f>VLOOKUP(CODE(AL81),$B$6:$D269,3)</f>
        <v>CATA</v>
      </c>
      <c r="BD81" s="1" t="str">
        <f>VLOOKUP(CODE(AM81),$B$6:$D269,3)</f>
        <v>CCGC</v>
      </c>
      <c r="BE81" s="1" t="str">
        <f>VLOOKUP(CODE(AN81),$B$6:$D269,3)</f>
        <v>CATG</v>
      </c>
    </row>
    <row r="82" spans="2:57" ht="12.75">
      <c r="B82" s="17">
        <f t="shared" si="24"/>
        <v>76</v>
      </c>
      <c r="C82" s="18" t="str">
        <f>CHAR(B82)</f>
        <v>L</v>
      </c>
      <c r="D82" s="18" t="str">
        <f>SUBSTITUTE(SUBSTITUTE(SUBSTITUTE(SUBSTITUTE("XYZW","X",E82),"Y",F82),"Z",G82),"W",H82)</f>
        <v>CATA</v>
      </c>
      <c r="E82" s="13" t="str">
        <f>IF(I82="","A",VLOOKUP(I82,$D$1:$E$5,2))</f>
        <v>C</v>
      </c>
      <c r="F82" s="14" t="str">
        <f>IF(J82="","A",VLOOKUP(J82,$D$1:$E$5,2))</f>
        <v>A</v>
      </c>
      <c r="G82" s="14" t="str">
        <f>IF(K82="","A",VLOOKUP(K82,$D$1:$E$5,2))</f>
        <v>T</v>
      </c>
      <c r="H82" s="15" t="str">
        <f>IF(L82="","A",VLOOKUP(L82,$D$1:$E$5,2))</f>
        <v>A</v>
      </c>
      <c r="I82" s="8">
        <f t="shared" si="25"/>
        <v>1</v>
      </c>
      <c r="J82" s="9">
        <f t="shared" si="26"/>
        <v>0</v>
      </c>
      <c r="K82" s="9">
        <f t="shared" si="27"/>
        <v>3</v>
      </c>
      <c r="L82" s="10">
        <f t="shared" si="28"/>
        <v>0</v>
      </c>
      <c r="M82" s="5">
        <f>MOD(B82,4)</f>
        <v>0</v>
      </c>
      <c r="N82" s="6">
        <f>IF(B82&lt;=1,"",MOD(Q82,4))</f>
        <v>3</v>
      </c>
      <c r="O82" s="6">
        <f t="shared" si="29"/>
        <v>0</v>
      </c>
      <c r="P82" s="6">
        <f t="shared" si="30"/>
        <v>1</v>
      </c>
      <c r="Q82" s="5">
        <f>IF(B82&lt;=0,-1,FLOOR(B82/4,1))</f>
        <v>19</v>
      </c>
      <c r="R82" s="6">
        <f>IF(Q82&lt;=0,-1,FLOOR(Q82/4,1))</f>
        <v>4</v>
      </c>
      <c r="S82" s="6">
        <f>IF(R82&lt;=0,-1,FLOOR(R82/4,1))</f>
        <v>1</v>
      </c>
      <c r="T82" s="7">
        <f>IF(S82&lt;=0,-1,FLOOR(S82/4,1))</f>
        <v>0</v>
      </c>
      <c r="Y82" s="1" t="s">
        <v>15</v>
      </c>
      <c r="Z82" s="1" t="s">
        <v>13</v>
      </c>
      <c r="AA82" s="1" t="s">
        <v>4</v>
      </c>
      <c r="AB82" s="1" t="s">
        <v>11</v>
      </c>
      <c r="AC82" s="1" t="s">
        <v>6</v>
      </c>
      <c r="AD82" s="1" t="s">
        <v>13</v>
      </c>
      <c r="AE82" s="1" t="s">
        <v>4</v>
      </c>
      <c r="AF82" s="1" t="s">
        <v>17</v>
      </c>
      <c r="AG82" s="1" t="s">
        <v>28</v>
      </c>
      <c r="AH82" s="1" t="s">
        <v>6</v>
      </c>
      <c r="AI82" s="1" t="s">
        <v>1</v>
      </c>
      <c r="AJ82" s="1" t="s">
        <v>4</v>
      </c>
      <c r="AK82" s="1" t="s">
        <v>4</v>
      </c>
      <c r="AL82" s="1" t="s">
        <v>20</v>
      </c>
      <c r="AM82" s="1" t="s">
        <v>28</v>
      </c>
      <c r="AN82" s="1" t="s">
        <v>28</v>
      </c>
      <c r="AP82" s="1" t="str">
        <f>VLOOKUP(CODE(Y82),$B$6:$D270,3)</f>
        <v>CAGA</v>
      </c>
      <c r="AQ82" s="1" t="str">
        <f>VLOOKUP(CODE(Z82),$B$6:$D270,3)</f>
        <v>CCCC</v>
      </c>
      <c r="AR82" s="1" t="str">
        <f>VLOOKUP(CODE(AA82),$B$6:$D270,3)</f>
        <v>CCAG</v>
      </c>
      <c r="AS82" s="1" t="str">
        <f>VLOOKUP(CODE(AB82),$B$6:$D270,3)</f>
        <v>CATA</v>
      </c>
      <c r="AT82" s="1" t="str">
        <f>VLOOKUP(CODE(AC82),$B$6:$D270,3)</f>
        <v>CAAG</v>
      </c>
      <c r="AU82" s="1" t="str">
        <f>VLOOKUP(CODE(AD82),$B$6:$D270,3)</f>
        <v>CCCC</v>
      </c>
      <c r="AV82" s="1" t="str">
        <f>VLOOKUP(CODE(AE82),$B$6:$D270,3)</f>
        <v>CCAG</v>
      </c>
      <c r="AW82" s="1" t="str">
        <f>VLOOKUP(CODE(AF82),$B$6:$D270,3)</f>
        <v>CCCA</v>
      </c>
      <c r="AX82" s="1" t="str">
        <f>VLOOKUP(CODE(AG82),$B$6:$D270,3)</f>
        <v>AGAA</v>
      </c>
      <c r="AY82" s="1" t="str">
        <f>VLOOKUP(CODE(AH82),$B$6:$D270,3)</f>
        <v>CAAG</v>
      </c>
      <c r="AZ82" s="1" t="str">
        <f>VLOOKUP(CODE(AI82),$B$6:$D270,3)</f>
        <v>CAAC</v>
      </c>
      <c r="BA82" s="1" t="str">
        <f>VLOOKUP(CODE(AJ82),$B$6:$D270,3)</f>
        <v>CCAG</v>
      </c>
      <c r="BB82" s="1" t="str">
        <f>VLOOKUP(CODE(AK82),$B$6:$D270,3)</f>
        <v>CCAG</v>
      </c>
      <c r="BC82" s="1" t="str">
        <f>VLOOKUP(CODE(AL82),$B$6:$D270,3)</f>
        <v>CCGC</v>
      </c>
      <c r="BD82" s="1" t="str">
        <f>VLOOKUP(CODE(AM82),$B$6:$D270,3)</f>
        <v>AGAA</v>
      </c>
      <c r="BE82" s="1" t="str">
        <f>VLOOKUP(CODE(AN82),$B$6:$D270,3)</f>
        <v>AGAA</v>
      </c>
    </row>
    <row r="83" spans="2:57" ht="12.75">
      <c r="B83" s="17">
        <f t="shared" si="24"/>
        <v>77</v>
      </c>
      <c r="C83" s="18" t="str">
        <f>CHAR(B83)</f>
        <v>M</v>
      </c>
      <c r="D83" s="18" t="str">
        <f>SUBSTITUTE(SUBSTITUTE(SUBSTITUTE(SUBSTITUTE("XYZW","X",E83),"Y",F83),"Z",G83),"W",H83)</f>
        <v>CATC</v>
      </c>
      <c r="E83" s="13" t="str">
        <f>IF(I83="","A",VLOOKUP(I83,$D$1:$E$5,2))</f>
        <v>C</v>
      </c>
      <c r="F83" s="14" t="str">
        <f>IF(J83="","A",VLOOKUP(J83,$D$1:$E$5,2))</f>
        <v>A</v>
      </c>
      <c r="G83" s="14" t="str">
        <f>IF(K83="","A",VLOOKUP(K83,$D$1:$E$5,2))</f>
        <v>T</v>
      </c>
      <c r="H83" s="15" t="str">
        <f>IF(L83="","A",VLOOKUP(L83,$D$1:$E$5,2))</f>
        <v>C</v>
      </c>
      <c r="I83" s="8">
        <f t="shared" si="25"/>
        <v>1</v>
      </c>
      <c r="J83" s="9">
        <f t="shared" si="26"/>
        <v>0</v>
      </c>
      <c r="K83" s="9">
        <f t="shared" si="27"/>
        <v>3</v>
      </c>
      <c r="L83" s="10">
        <f t="shared" si="28"/>
        <v>1</v>
      </c>
      <c r="M83" s="5">
        <f>MOD(B83,4)</f>
        <v>1</v>
      </c>
      <c r="N83" s="6">
        <f>IF(B83&lt;=1,"",MOD(Q83,4))</f>
        <v>3</v>
      </c>
      <c r="O83" s="6">
        <f t="shared" si="29"/>
        <v>0</v>
      </c>
      <c r="P83" s="6">
        <f t="shared" si="30"/>
        <v>1</v>
      </c>
      <c r="Q83" s="5">
        <f>IF(B83&lt;=0,-1,FLOOR(B83/4,1))</f>
        <v>19</v>
      </c>
      <c r="R83" s="6">
        <f>IF(Q83&lt;=0,-1,FLOOR(Q83/4,1))</f>
        <v>4</v>
      </c>
      <c r="S83" s="6">
        <f>IF(R83&lt;=0,-1,FLOOR(R83/4,1))</f>
        <v>1</v>
      </c>
      <c r="T83" s="7">
        <f>IF(S83&lt;=0,-1,FLOOR(S83/4,1))</f>
        <v>0</v>
      </c>
      <c r="Y83" s="1" t="s">
        <v>6</v>
      </c>
      <c r="Z83" s="1" t="s">
        <v>12</v>
      </c>
      <c r="AA83" s="1" t="s">
        <v>11</v>
      </c>
      <c r="AB83" s="1" t="s">
        <v>11</v>
      </c>
      <c r="AC83" s="1" t="s">
        <v>2</v>
      </c>
      <c r="AD83" s="1" t="s">
        <v>21</v>
      </c>
      <c r="AE83" s="1" t="s">
        <v>5</v>
      </c>
      <c r="AF83" s="1" t="s">
        <v>4</v>
      </c>
      <c r="AG83" s="1" t="s">
        <v>28</v>
      </c>
      <c r="AH83" s="1" t="s">
        <v>10</v>
      </c>
      <c r="AI83" s="1" t="s">
        <v>1</v>
      </c>
      <c r="AJ83" s="1" t="s">
        <v>4</v>
      </c>
      <c r="AK83" s="1" t="s">
        <v>9</v>
      </c>
      <c r="AL83" s="1" t="s">
        <v>28</v>
      </c>
      <c r="AM83" s="1" t="s">
        <v>28</v>
      </c>
      <c r="AN83" s="1" t="s">
        <v>28</v>
      </c>
      <c r="AP83" s="1" t="str">
        <f>VLOOKUP(CODE(Y83),$B$6:$D271,3)</f>
        <v>CAAG</v>
      </c>
      <c r="AQ83" s="1" t="str">
        <f>VLOOKUP(CODE(Z83),$B$6:$D271,3)</f>
        <v>CATT</v>
      </c>
      <c r="AR83" s="1" t="str">
        <f>VLOOKUP(CODE(AA83),$B$6:$D271,3)</f>
        <v>CATA</v>
      </c>
      <c r="AS83" s="1" t="str">
        <f>VLOOKUP(CODE(AB83),$B$6:$D271,3)</f>
        <v>CATA</v>
      </c>
      <c r="AT83" s="1" t="str">
        <f>VLOOKUP(CODE(AC83),$B$6:$D271,3)</f>
        <v>CATG</v>
      </c>
      <c r="AU83" s="1" t="str">
        <f>VLOOKUP(CODE(AD83),$B$6:$D271,3)</f>
        <v>CACT</v>
      </c>
      <c r="AV83" s="1" t="str">
        <f>VLOOKUP(CODE(AE83),$B$6:$D271,3)</f>
        <v>CACC</v>
      </c>
      <c r="AW83" s="1" t="str">
        <f>VLOOKUP(CODE(AF83),$B$6:$D271,3)</f>
        <v>CCAG</v>
      </c>
      <c r="AX83" s="1" t="str">
        <f>VLOOKUP(CODE(AG83),$B$6:$D271,3)</f>
        <v>AGAA</v>
      </c>
      <c r="AY83" s="1" t="str">
        <f>VLOOKUP(CODE(AH83),$B$6:$D271,3)</f>
        <v>CATC</v>
      </c>
      <c r="AZ83" s="1" t="str">
        <f>VLOOKUP(CODE(AI83),$B$6:$D271,3)</f>
        <v>CAAC</v>
      </c>
      <c r="BA83" s="1" t="str">
        <f>VLOOKUP(CODE(AJ83),$B$6:$D271,3)</f>
        <v>CCAG</v>
      </c>
      <c r="BB83" s="1" t="str">
        <f>VLOOKUP(CODE(AK83),$B$6:$D271,3)</f>
        <v>CAGT</v>
      </c>
      <c r="BC83" s="1" t="str">
        <f>VLOOKUP(CODE(AL83),$B$6:$D271,3)</f>
        <v>AGAA</v>
      </c>
      <c r="BD83" s="1" t="str">
        <f>VLOOKUP(CODE(AM83),$B$6:$D271,3)</f>
        <v>AGAA</v>
      </c>
      <c r="BE83" s="1" t="str">
        <f>VLOOKUP(CODE(AN83),$B$6:$D271,3)</f>
        <v>AGAA</v>
      </c>
    </row>
    <row r="84" spans="2:20" ht="12.75">
      <c r="B84" s="17">
        <f t="shared" si="24"/>
        <v>78</v>
      </c>
      <c r="C84" s="18" t="str">
        <f>CHAR(B84)</f>
        <v>N</v>
      </c>
      <c r="D84" s="18" t="str">
        <f>SUBSTITUTE(SUBSTITUTE(SUBSTITUTE(SUBSTITUTE("XYZW","X",E84),"Y",F84),"Z",G84),"W",H84)</f>
        <v>CATG</v>
      </c>
      <c r="E84" s="13" t="str">
        <f>IF(I84="","A",VLOOKUP(I84,$D$1:$E$5,2))</f>
        <v>C</v>
      </c>
      <c r="F84" s="14" t="str">
        <f>IF(J84="","A",VLOOKUP(J84,$D$1:$E$5,2))</f>
        <v>A</v>
      </c>
      <c r="G84" s="14" t="str">
        <f>IF(K84="","A",VLOOKUP(K84,$D$1:$E$5,2))</f>
        <v>T</v>
      </c>
      <c r="H84" s="15" t="str">
        <f>IF(L84="","A",VLOOKUP(L84,$D$1:$E$5,2))</f>
        <v>G</v>
      </c>
      <c r="I84" s="8">
        <f t="shared" si="25"/>
        <v>1</v>
      </c>
      <c r="J84" s="9">
        <f t="shared" si="26"/>
        <v>0</v>
      </c>
      <c r="K84" s="9">
        <f t="shared" si="27"/>
        <v>3</v>
      </c>
      <c r="L84" s="10">
        <f t="shared" si="28"/>
        <v>2</v>
      </c>
      <c r="M84" s="5">
        <f>MOD(B84,4)</f>
        <v>2</v>
      </c>
      <c r="N84" s="6">
        <f>IF(B84&lt;=1,"",MOD(Q84,4))</f>
        <v>3</v>
      </c>
      <c r="O84" s="6">
        <f t="shared" si="29"/>
        <v>0</v>
      </c>
      <c r="P84" s="6">
        <f t="shared" si="30"/>
        <v>1</v>
      </c>
      <c r="Q84" s="5">
        <f>IF(B84&lt;=0,-1,FLOOR(B84/4,1))</f>
        <v>19</v>
      </c>
      <c r="R84" s="6">
        <f>IF(Q84&lt;=0,-1,FLOOR(Q84/4,1))</f>
        <v>4</v>
      </c>
      <c r="S84" s="6">
        <f>IF(R84&lt;=0,-1,FLOOR(R84/4,1))</f>
        <v>1</v>
      </c>
      <c r="T84" s="7">
        <f>IF(S84&lt;=0,-1,FLOOR(S84/4,1))</f>
        <v>0</v>
      </c>
    </row>
    <row r="85" spans="2:20" ht="12.75">
      <c r="B85" s="17">
        <f t="shared" si="24"/>
        <v>79</v>
      </c>
      <c r="C85" s="18" t="str">
        <f>CHAR(B85)</f>
        <v>O</v>
      </c>
      <c r="D85" s="18" t="str">
        <f>SUBSTITUTE(SUBSTITUTE(SUBSTITUTE(SUBSTITUTE("XYZW","X",E85),"Y",F85),"Z",G85),"W",H85)</f>
        <v>CATT</v>
      </c>
      <c r="E85" s="13" t="str">
        <f>IF(I85="","A",VLOOKUP(I85,$D$1:$E$5,2))</f>
        <v>C</v>
      </c>
      <c r="F85" s="14" t="str">
        <f>IF(J85="","A",VLOOKUP(J85,$D$1:$E$5,2))</f>
        <v>A</v>
      </c>
      <c r="G85" s="14" t="str">
        <f>IF(K85="","A",VLOOKUP(K85,$D$1:$E$5,2))</f>
        <v>T</v>
      </c>
      <c r="H85" s="15" t="str">
        <f>IF(L85="","A",VLOOKUP(L85,$D$1:$E$5,2))</f>
        <v>T</v>
      </c>
      <c r="I85" s="8">
        <f t="shared" si="25"/>
        <v>1</v>
      </c>
      <c r="J85" s="9">
        <f t="shared" si="26"/>
        <v>0</v>
      </c>
      <c r="K85" s="9">
        <f t="shared" si="27"/>
        <v>3</v>
      </c>
      <c r="L85" s="10">
        <f t="shared" si="28"/>
        <v>3</v>
      </c>
      <c r="M85" s="5">
        <f>MOD(B85,4)</f>
        <v>3</v>
      </c>
      <c r="N85" s="6">
        <f>IF(B85&lt;=1,"",MOD(Q85,4))</f>
        <v>3</v>
      </c>
      <c r="O85" s="6">
        <f t="shared" si="29"/>
        <v>0</v>
      </c>
      <c r="P85" s="6">
        <f t="shared" si="30"/>
        <v>1</v>
      </c>
      <c r="Q85" s="5">
        <f>IF(B85&lt;=0,-1,FLOOR(B85/4,1))</f>
        <v>19</v>
      </c>
      <c r="R85" s="6">
        <f>IF(Q85&lt;=0,-1,FLOOR(Q85/4,1))</f>
        <v>4</v>
      </c>
      <c r="S85" s="6">
        <f>IF(R85&lt;=0,-1,FLOOR(R85/4,1))</f>
        <v>1</v>
      </c>
      <c r="T85" s="7">
        <f>IF(S85&lt;=0,-1,FLOOR(S85/4,1))</f>
        <v>0</v>
      </c>
    </row>
    <row r="86" spans="2:20" ht="12.75">
      <c r="B86" s="17">
        <f t="shared" si="24"/>
        <v>80</v>
      </c>
      <c r="C86" s="18" t="str">
        <f>CHAR(B86)</f>
        <v>P</v>
      </c>
      <c r="D86" s="18" t="str">
        <f>SUBSTITUTE(SUBSTITUTE(SUBSTITUTE(SUBSTITUTE("XYZW","X",E86),"Y",F86),"Z",G86),"W",H86)</f>
        <v>CCAA</v>
      </c>
      <c r="E86" s="13" t="str">
        <f>IF(I86="","A",VLOOKUP(I86,$D$1:$E$5,2))</f>
        <v>C</v>
      </c>
      <c r="F86" s="14" t="str">
        <f>IF(J86="","A",VLOOKUP(J86,$D$1:$E$5,2))</f>
        <v>C</v>
      </c>
      <c r="G86" s="14" t="str">
        <f>IF(K86="","A",VLOOKUP(K86,$D$1:$E$5,2))</f>
        <v>A</v>
      </c>
      <c r="H86" s="15" t="str">
        <f>IF(L86="","A",VLOOKUP(L86,$D$1:$E$5,2))</f>
        <v>A</v>
      </c>
      <c r="I86" s="8">
        <f t="shared" si="25"/>
        <v>1</v>
      </c>
      <c r="J86" s="9">
        <f t="shared" si="26"/>
        <v>1</v>
      </c>
      <c r="K86" s="9">
        <f t="shared" si="27"/>
        <v>0</v>
      </c>
      <c r="L86" s="10">
        <f t="shared" si="28"/>
        <v>0</v>
      </c>
      <c r="M86" s="5">
        <f>MOD(B86,4)</f>
        <v>0</v>
      </c>
      <c r="N86" s="6">
        <f>IF(B86&lt;=1,"",MOD(Q86,4))</f>
        <v>0</v>
      </c>
      <c r="O86" s="6">
        <f t="shared" si="29"/>
        <v>1</v>
      </c>
      <c r="P86" s="6">
        <f t="shared" si="30"/>
        <v>1</v>
      </c>
      <c r="Q86" s="5">
        <f>IF(B86&lt;=0,-1,FLOOR(B86/4,1))</f>
        <v>20</v>
      </c>
      <c r="R86" s="6">
        <f>IF(Q86&lt;=0,-1,FLOOR(Q86/4,1))</f>
        <v>5</v>
      </c>
      <c r="S86" s="6">
        <f>IF(R86&lt;=0,-1,FLOOR(R86/4,1))</f>
        <v>1</v>
      </c>
      <c r="T86" s="7">
        <f>IF(S86&lt;=0,-1,FLOOR(S86/4,1))</f>
        <v>0</v>
      </c>
    </row>
    <row r="87" spans="2:28" ht="12.75">
      <c r="B87" s="17">
        <f t="shared" si="24"/>
        <v>81</v>
      </c>
      <c r="C87" s="18" t="str">
        <f>CHAR(B87)</f>
        <v>Q</v>
      </c>
      <c r="D87" s="18" t="str">
        <f>SUBSTITUTE(SUBSTITUTE(SUBSTITUTE(SUBSTITUTE("XYZW","X",E87),"Y",F87),"Z",G87),"W",H87)</f>
        <v>CCAC</v>
      </c>
      <c r="E87" s="13" t="str">
        <f>IF(I87="","A",VLOOKUP(I87,$D$1:$E$5,2))</f>
        <v>C</v>
      </c>
      <c r="F87" s="14" t="str">
        <f>IF(J87="","A",VLOOKUP(J87,$D$1:$E$5,2))</f>
        <v>C</v>
      </c>
      <c r="G87" s="14" t="str">
        <f>IF(K87="","A",VLOOKUP(K87,$D$1:$E$5,2))</f>
        <v>A</v>
      </c>
      <c r="H87" s="15" t="str">
        <f>IF(L87="","A",VLOOKUP(L87,$D$1:$E$5,2))</f>
        <v>C</v>
      </c>
      <c r="I87" s="8">
        <f t="shared" si="25"/>
        <v>1</v>
      </c>
      <c r="J87" s="9">
        <f t="shared" si="26"/>
        <v>1</v>
      </c>
      <c r="K87" s="9">
        <f t="shared" si="27"/>
        <v>0</v>
      </c>
      <c r="L87" s="10">
        <f t="shared" si="28"/>
        <v>1</v>
      </c>
      <c r="M87" s="5">
        <f>MOD(B87,4)</f>
        <v>1</v>
      </c>
      <c r="N87" s="6">
        <f>IF(B87&lt;=1,"",MOD(Q87,4))</f>
        <v>0</v>
      </c>
      <c r="O87" s="6">
        <f t="shared" si="29"/>
        <v>1</v>
      </c>
      <c r="P87" s="6">
        <f t="shared" si="30"/>
        <v>1</v>
      </c>
      <c r="Q87" s="5">
        <f>IF(B87&lt;=0,-1,FLOOR(B87/4,1))</f>
        <v>20</v>
      </c>
      <c r="R87" s="6">
        <f>IF(Q87&lt;=0,-1,FLOOR(Q87/4,1))</f>
        <v>5</v>
      </c>
      <c r="S87" s="6">
        <f>IF(R87&lt;=0,-1,FLOOR(R87/4,1))</f>
        <v>1</v>
      </c>
      <c r="T87" s="7">
        <f>IF(S87&lt;=0,-1,FLOOR(S87/4,1))</f>
        <v>0</v>
      </c>
      <c r="AB87" s="2" t="s">
        <v>29</v>
      </c>
    </row>
    <row r="88" spans="2:20" ht="12.75">
      <c r="B88" s="17">
        <f t="shared" si="24"/>
        <v>82</v>
      </c>
      <c r="C88" s="18" t="str">
        <f>CHAR(B88)</f>
        <v>R</v>
      </c>
      <c r="D88" s="18" t="str">
        <f>SUBSTITUTE(SUBSTITUTE(SUBSTITUTE(SUBSTITUTE("XYZW","X",E88),"Y",F88),"Z",G88),"W",H88)</f>
        <v>CCAG</v>
      </c>
      <c r="E88" s="13" t="str">
        <f>IF(I88="","A",VLOOKUP(I88,$D$1:$E$5,2))</f>
        <v>C</v>
      </c>
      <c r="F88" s="14" t="str">
        <f>IF(J88="","A",VLOOKUP(J88,$D$1:$E$5,2))</f>
        <v>C</v>
      </c>
      <c r="G88" s="14" t="str">
        <f>IF(K88="","A",VLOOKUP(K88,$D$1:$E$5,2))</f>
        <v>A</v>
      </c>
      <c r="H88" s="15" t="str">
        <f>IF(L88="","A",VLOOKUP(L88,$D$1:$E$5,2))</f>
        <v>G</v>
      </c>
      <c r="I88" s="8">
        <f t="shared" si="25"/>
        <v>1</v>
      </c>
      <c r="J88" s="9">
        <f t="shared" si="26"/>
        <v>1</v>
      </c>
      <c r="K88" s="9">
        <f t="shared" si="27"/>
        <v>0</v>
      </c>
      <c r="L88" s="10">
        <f t="shared" si="28"/>
        <v>2</v>
      </c>
      <c r="M88" s="5">
        <f>MOD(B88,4)</f>
        <v>2</v>
      </c>
      <c r="N88" s="6">
        <f>IF(B88&lt;=1,"",MOD(Q88,4))</f>
        <v>0</v>
      </c>
      <c r="O88" s="6">
        <f t="shared" si="29"/>
        <v>1</v>
      </c>
      <c r="P88" s="6">
        <f t="shared" si="30"/>
        <v>1</v>
      </c>
      <c r="Q88" s="5">
        <f>IF(B88&lt;=0,-1,FLOOR(B88/4,1))</f>
        <v>20</v>
      </c>
      <c r="R88" s="6">
        <f>IF(Q88&lt;=0,-1,FLOOR(Q88/4,1))</f>
        <v>5</v>
      </c>
      <c r="S88" s="6">
        <f>IF(R88&lt;=0,-1,FLOOR(R88/4,1))</f>
        <v>1</v>
      </c>
      <c r="T88" s="7">
        <f>IF(S88&lt;=0,-1,FLOOR(S88/4,1))</f>
        <v>0</v>
      </c>
    </row>
    <row r="89" spans="2:20" ht="12.75">
      <c r="B89" s="17">
        <f t="shared" si="24"/>
        <v>83</v>
      </c>
      <c r="C89" s="18" t="str">
        <f>CHAR(B89)</f>
        <v>S</v>
      </c>
      <c r="D89" s="18" t="str">
        <f>SUBSTITUTE(SUBSTITUTE(SUBSTITUTE(SUBSTITUTE("XYZW","X",E89),"Y",F89),"Z",G89),"W",H89)</f>
        <v>CCAT</v>
      </c>
      <c r="E89" s="13" t="str">
        <f>IF(I89="","A",VLOOKUP(I89,$D$1:$E$5,2))</f>
        <v>C</v>
      </c>
      <c r="F89" s="14" t="str">
        <f>IF(J89="","A",VLOOKUP(J89,$D$1:$E$5,2))</f>
        <v>C</v>
      </c>
      <c r="G89" s="14" t="str">
        <f>IF(K89="","A",VLOOKUP(K89,$D$1:$E$5,2))</f>
        <v>A</v>
      </c>
      <c r="H89" s="15" t="str">
        <f>IF(L89="","A",VLOOKUP(L89,$D$1:$E$5,2))</f>
        <v>T</v>
      </c>
      <c r="I89" s="8">
        <f t="shared" si="25"/>
        <v>1</v>
      </c>
      <c r="J89" s="9">
        <f t="shared" si="26"/>
        <v>1</v>
      </c>
      <c r="K89" s="9">
        <f t="shared" si="27"/>
        <v>0</v>
      </c>
      <c r="L89" s="10">
        <f t="shared" si="28"/>
        <v>3</v>
      </c>
      <c r="M89" s="5">
        <f>MOD(B89,4)</f>
        <v>3</v>
      </c>
      <c r="N89" s="6">
        <f>IF(B89&lt;=1,"",MOD(Q89,4))</f>
        <v>0</v>
      </c>
      <c r="O89" s="6">
        <f t="shared" si="29"/>
        <v>1</v>
      </c>
      <c r="P89" s="6">
        <f t="shared" si="30"/>
        <v>1</v>
      </c>
      <c r="Q89" s="5">
        <f>IF(B89&lt;=0,-1,FLOOR(B89/4,1))</f>
        <v>20</v>
      </c>
      <c r="R89" s="6">
        <f>IF(Q89&lt;=0,-1,FLOOR(Q89/4,1))</f>
        <v>5</v>
      </c>
      <c r="S89" s="6">
        <f>IF(R89&lt;=0,-1,FLOOR(R89/4,1))</f>
        <v>1</v>
      </c>
      <c r="T89" s="7">
        <f>IF(S89&lt;=0,-1,FLOOR(S89/4,1))</f>
        <v>0</v>
      </c>
    </row>
    <row r="90" spans="2:20" ht="12.75">
      <c r="B90" s="17">
        <f t="shared" si="24"/>
        <v>84</v>
      </c>
      <c r="C90" s="18" t="str">
        <f>CHAR(B90)</f>
        <v>T</v>
      </c>
      <c r="D90" s="18" t="str">
        <f>SUBSTITUTE(SUBSTITUTE(SUBSTITUTE(SUBSTITUTE("XYZW","X",E90),"Y",F90),"Z",G90),"W",H90)</f>
        <v>CCCA</v>
      </c>
      <c r="E90" s="13" t="str">
        <f>IF(I90="","A",VLOOKUP(I90,$D$1:$E$5,2))</f>
        <v>C</v>
      </c>
      <c r="F90" s="14" t="str">
        <f>IF(J90="","A",VLOOKUP(J90,$D$1:$E$5,2))</f>
        <v>C</v>
      </c>
      <c r="G90" s="14" t="str">
        <f>IF(K90="","A",VLOOKUP(K90,$D$1:$E$5,2))</f>
        <v>C</v>
      </c>
      <c r="H90" s="15" t="str">
        <f>IF(L90="","A",VLOOKUP(L90,$D$1:$E$5,2))</f>
        <v>A</v>
      </c>
      <c r="I90" s="8">
        <f t="shared" si="25"/>
        <v>1</v>
      </c>
      <c r="J90" s="9">
        <f t="shared" si="26"/>
        <v>1</v>
      </c>
      <c r="K90" s="9">
        <f t="shared" si="27"/>
        <v>1</v>
      </c>
      <c r="L90" s="10">
        <f t="shared" si="28"/>
        <v>0</v>
      </c>
      <c r="M90" s="5">
        <f>MOD(B90,4)</f>
        <v>0</v>
      </c>
      <c r="N90" s="6">
        <f>IF(B90&lt;=1,"",MOD(Q90,4))</f>
        <v>1</v>
      </c>
      <c r="O90" s="6">
        <f t="shared" si="29"/>
        <v>1</v>
      </c>
      <c r="P90" s="6">
        <f t="shared" si="30"/>
        <v>1</v>
      </c>
      <c r="Q90" s="5">
        <f>IF(B90&lt;=0,-1,FLOOR(B90/4,1))</f>
        <v>21</v>
      </c>
      <c r="R90" s="6">
        <f>IF(Q90&lt;=0,-1,FLOOR(Q90/4,1))</f>
        <v>5</v>
      </c>
      <c r="S90" s="6">
        <f>IF(R90&lt;=0,-1,FLOOR(R90/4,1))</f>
        <v>1</v>
      </c>
      <c r="T90" s="7">
        <f>IF(S90&lt;=0,-1,FLOOR(S90/4,1))</f>
        <v>0</v>
      </c>
    </row>
    <row r="91" spans="2:20" ht="12.75">
      <c r="B91" s="17">
        <f t="shared" si="24"/>
        <v>85</v>
      </c>
      <c r="C91" s="18" t="str">
        <f>CHAR(B91)</f>
        <v>U</v>
      </c>
      <c r="D91" s="18" t="str">
        <f>SUBSTITUTE(SUBSTITUTE(SUBSTITUTE(SUBSTITUTE("XYZW","X",E91),"Y",F91),"Z",G91),"W",H91)</f>
        <v>CCCC</v>
      </c>
      <c r="E91" s="13" t="str">
        <f>IF(I91="","A",VLOOKUP(I91,$D$1:$E$5,2))</f>
        <v>C</v>
      </c>
      <c r="F91" s="14" t="str">
        <f>IF(J91="","A",VLOOKUP(J91,$D$1:$E$5,2))</f>
        <v>C</v>
      </c>
      <c r="G91" s="14" t="str">
        <f>IF(K91="","A",VLOOKUP(K91,$D$1:$E$5,2))</f>
        <v>C</v>
      </c>
      <c r="H91" s="15" t="str">
        <f>IF(L91="","A",VLOOKUP(L91,$D$1:$E$5,2))</f>
        <v>C</v>
      </c>
      <c r="I91" s="8">
        <f t="shared" si="25"/>
        <v>1</v>
      </c>
      <c r="J91" s="9">
        <f t="shared" si="26"/>
        <v>1</v>
      </c>
      <c r="K91" s="9">
        <f t="shared" si="27"/>
        <v>1</v>
      </c>
      <c r="L91" s="10">
        <f t="shared" si="28"/>
        <v>1</v>
      </c>
      <c r="M91" s="5">
        <f>MOD(B91,4)</f>
        <v>1</v>
      </c>
      <c r="N91" s="6">
        <f>IF(B91&lt;=1,"",MOD(Q91,4))</f>
        <v>1</v>
      </c>
      <c r="O91" s="6">
        <f t="shared" si="29"/>
        <v>1</v>
      </c>
      <c r="P91" s="6">
        <f t="shared" si="30"/>
        <v>1</v>
      </c>
      <c r="Q91" s="5">
        <f>IF(B91&lt;=0,-1,FLOOR(B91/4,1))</f>
        <v>21</v>
      </c>
      <c r="R91" s="6">
        <f>IF(Q91&lt;=0,-1,FLOOR(Q91/4,1))</f>
        <v>5</v>
      </c>
      <c r="S91" s="6">
        <f>IF(R91&lt;=0,-1,FLOOR(R91/4,1))</f>
        <v>1</v>
      </c>
      <c r="T91" s="7">
        <f>IF(S91&lt;=0,-1,FLOOR(S91/4,1))</f>
        <v>0</v>
      </c>
    </row>
    <row r="92" spans="2:20" ht="12.75">
      <c r="B92" s="17">
        <f t="shared" si="24"/>
        <v>86</v>
      </c>
      <c r="C92" s="18" t="str">
        <f>CHAR(B92)</f>
        <v>V</v>
      </c>
      <c r="D92" s="18" t="str">
        <f>SUBSTITUTE(SUBSTITUTE(SUBSTITUTE(SUBSTITUTE("XYZW","X",E92),"Y",F92),"Z",G92),"W",H92)</f>
        <v>CCCG</v>
      </c>
      <c r="E92" s="13" t="str">
        <f>IF(I92="","A",VLOOKUP(I92,$D$1:$E$5,2))</f>
        <v>C</v>
      </c>
      <c r="F92" s="14" t="str">
        <f>IF(J92="","A",VLOOKUP(J92,$D$1:$E$5,2))</f>
        <v>C</v>
      </c>
      <c r="G92" s="14" t="str">
        <f>IF(K92="","A",VLOOKUP(K92,$D$1:$E$5,2))</f>
        <v>C</v>
      </c>
      <c r="H92" s="15" t="str">
        <f>IF(L92="","A",VLOOKUP(L92,$D$1:$E$5,2))</f>
        <v>G</v>
      </c>
      <c r="I92" s="8">
        <f t="shared" si="25"/>
        <v>1</v>
      </c>
      <c r="J92" s="9">
        <f t="shared" si="26"/>
        <v>1</v>
      </c>
      <c r="K92" s="9">
        <f t="shared" si="27"/>
        <v>1</v>
      </c>
      <c r="L92" s="10">
        <f t="shared" si="28"/>
        <v>2</v>
      </c>
      <c r="M92" s="5">
        <f>MOD(B92,4)</f>
        <v>2</v>
      </c>
      <c r="N92" s="6">
        <f>IF(B92&lt;=1,"",MOD(Q92,4))</f>
        <v>1</v>
      </c>
      <c r="O92" s="6">
        <f t="shared" si="29"/>
        <v>1</v>
      </c>
      <c r="P92" s="6">
        <f t="shared" si="30"/>
        <v>1</v>
      </c>
      <c r="Q92" s="5">
        <f>IF(B92&lt;=0,-1,FLOOR(B92/4,1))</f>
        <v>21</v>
      </c>
      <c r="R92" s="6">
        <f>IF(Q92&lt;=0,-1,FLOOR(Q92/4,1))</f>
        <v>5</v>
      </c>
      <c r="S92" s="6">
        <f>IF(R92&lt;=0,-1,FLOOR(R92/4,1))</f>
        <v>1</v>
      </c>
      <c r="T92" s="7">
        <f>IF(S92&lt;=0,-1,FLOOR(S92/4,1))</f>
        <v>0</v>
      </c>
    </row>
    <row r="93" spans="2:20" ht="12.75">
      <c r="B93" s="17">
        <f t="shared" si="24"/>
        <v>87</v>
      </c>
      <c r="C93" s="18" t="str">
        <f>CHAR(B93)</f>
        <v>W</v>
      </c>
      <c r="D93" s="18" t="str">
        <f>SUBSTITUTE(SUBSTITUTE(SUBSTITUTE(SUBSTITUTE("XYZW","X",E93),"Y",F93),"Z",G93),"W",H93)</f>
        <v>CCCT</v>
      </c>
      <c r="E93" s="13" t="str">
        <f>IF(I93="","A",VLOOKUP(I93,$D$1:$E$5,2))</f>
        <v>C</v>
      </c>
      <c r="F93" s="14" t="str">
        <f>IF(J93="","A",VLOOKUP(J93,$D$1:$E$5,2))</f>
        <v>C</v>
      </c>
      <c r="G93" s="14" t="str">
        <f>IF(K93="","A",VLOOKUP(K93,$D$1:$E$5,2))</f>
        <v>C</v>
      </c>
      <c r="H93" s="15" t="str">
        <f>IF(L93="","A",VLOOKUP(L93,$D$1:$E$5,2))</f>
        <v>T</v>
      </c>
      <c r="I93" s="8">
        <f t="shared" si="25"/>
        <v>1</v>
      </c>
      <c r="J93" s="9">
        <f t="shared" si="26"/>
        <v>1</v>
      </c>
      <c r="K93" s="9">
        <f t="shared" si="27"/>
        <v>1</v>
      </c>
      <c r="L93" s="10">
        <f t="shared" si="28"/>
        <v>3</v>
      </c>
      <c r="M93" s="5">
        <f>MOD(B93,4)</f>
        <v>3</v>
      </c>
      <c r="N93" s="6">
        <f>IF(B93&lt;=1,"",MOD(Q93,4))</f>
        <v>1</v>
      </c>
      <c r="O93" s="6">
        <f t="shared" si="29"/>
        <v>1</v>
      </c>
      <c r="P93" s="6">
        <f t="shared" si="30"/>
        <v>1</v>
      </c>
      <c r="Q93" s="5">
        <f>IF(B93&lt;=0,-1,FLOOR(B93/4,1))</f>
        <v>21</v>
      </c>
      <c r="R93" s="6">
        <f>IF(Q93&lt;=0,-1,FLOOR(Q93/4,1))</f>
        <v>5</v>
      </c>
      <c r="S93" s="6">
        <f>IF(R93&lt;=0,-1,FLOOR(R93/4,1))</f>
        <v>1</v>
      </c>
      <c r="T93" s="7">
        <f>IF(S93&lt;=0,-1,FLOOR(S93/4,1))</f>
        <v>0</v>
      </c>
    </row>
    <row r="94" spans="2:20" ht="12.75">
      <c r="B94" s="17">
        <f t="shared" si="24"/>
        <v>88</v>
      </c>
      <c r="C94" s="18" t="str">
        <f>CHAR(B94)</f>
        <v>X</v>
      </c>
      <c r="D94" s="18" t="str">
        <f>SUBSTITUTE(SUBSTITUTE(SUBSTITUTE(SUBSTITUTE("XYZW","X",E94),"Y",F94),"Z",G94),"W",H94)</f>
        <v>CCGA</v>
      </c>
      <c r="E94" s="13" t="str">
        <f>IF(I94="","A",VLOOKUP(I94,$D$1:$E$5,2))</f>
        <v>C</v>
      </c>
      <c r="F94" s="14" t="str">
        <f>IF(J94="","A",VLOOKUP(J94,$D$1:$E$5,2))</f>
        <v>C</v>
      </c>
      <c r="G94" s="14" t="str">
        <f>IF(K94="","A",VLOOKUP(K94,$D$1:$E$5,2))</f>
        <v>G</v>
      </c>
      <c r="H94" s="15" t="str">
        <f>IF(L94="","A",VLOOKUP(L94,$D$1:$E$5,2))</f>
        <v>A</v>
      </c>
      <c r="I94" s="8">
        <f t="shared" si="25"/>
        <v>1</v>
      </c>
      <c r="J94" s="9">
        <f t="shared" si="26"/>
        <v>1</v>
      </c>
      <c r="K94" s="9">
        <f t="shared" si="27"/>
        <v>2</v>
      </c>
      <c r="L94" s="10">
        <f t="shared" si="28"/>
        <v>0</v>
      </c>
      <c r="M94" s="5">
        <f>MOD(B94,4)</f>
        <v>0</v>
      </c>
      <c r="N94" s="6">
        <f>IF(B94&lt;=1,"",MOD(Q94,4))</f>
        <v>2</v>
      </c>
      <c r="O94" s="6">
        <f t="shared" si="29"/>
        <v>1</v>
      </c>
      <c r="P94" s="6">
        <f t="shared" si="30"/>
        <v>1</v>
      </c>
      <c r="Q94" s="5">
        <f>IF(B94&lt;=0,-1,FLOOR(B94/4,1))</f>
        <v>22</v>
      </c>
      <c r="R94" s="6">
        <f>IF(Q94&lt;=0,-1,FLOOR(Q94/4,1))</f>
        <v>5</v>
      </c>
      <c r="S94" s="6">
        <f>IF(R94&lt;=0,-1,FLOOR(R94/4,1))</f>
        <v>1</v>
      </c>
      <c r="T94" s="7">
        <f>IF(S94&lt;=0,-1,FLOOR(S94/4,1))</f>
        <v>0</v>
      </c>
    </row>
    <row r="95" spans="2:20" ht="12.75">
      <c r="B95" s="17">
        <f t="shared" si="24"/>
        <v>89</v>
      </c>
      <c r="C95" s="18" t="str">
        <f>CHAR(B95)</f>
        <v>Y</v>
      </c>
      <c r="D95" s="18" t="str">
        <f>SUBSTITUTE(SUBSTITUTE(SUBSTITUTE(SUBSTITUTE("XYZW","X",E95),"Y",F95),"Z",G95),"W",H95)</f>
        <v>CCGC</v>
      </c>
      <c r="E95" s="13" t="str">
        <f>IF(I95="","A",VLOOKUP(I95,$D$1:$E$5,2))</f>
        <v>C</v>
      </c>
      <c r="F95" s="14" t="str">
        <f>IF(J95="","A",VLOOKUP(J95,$D$1:$E$5,2))</f>
        <v>C</v>
      </c>
      <c r="G95" s="14" t="str">
        <f>IF(K95="","A",VLOOKUP(K95,$D$1:$E$5,2))</f>
        <v>G</v>
      </c>
      <c r="H95" s="15" t="str">
        <f>IF(L95="","A",VLOOKUP(L95,$D$1:$E$5,2))</f>
        <v>C</v>
      </c>
      <c r="I95" s="8">
        <f t="shared" si="25"/>
        <v>1</v>
      </c>
      <c r="J95" s="9">
        <f t="shared" si="26"/>
        <v>1</v>
      </c>
      <c r="K95" s="9">
        <f t="shared" si="27"/>
        <v>2</v>
      </c>
      <c r="L95" s="10">
        <f t="shared" si="28"/>
        <v>1</v>
      </c>
      <c r="M95" s="5">
        <f>MOD(B95,4)</f>
        <v>1</v>
      </c>
      <c r="N95" s="6">
        <f>IF(B95&lt;=1,"",MOD(Q95,4))</f>
        <v>2</v>
      </c>
      <c r="O95" s="6">
        <f t="shared" si="29"/>
        <v>1</v>
      </c>
      <c r="P95" s="6">
        <f t="shared" si="30"/>
        <v>1</v>
      </c>
      <c r="Q95" s="5">
        <f>IF(B95&lt;=0,-1,FLOOR(B95/4,1))</f>
        <v>22</v>
      </c>
      <c r="R95" s="6">
        <f>IF(Q95&lt;=0,-1,FLOOR(Q95/4,1))</f>
        <v>5</v>
      </c>
      <c r="S95" s="6">
        <f>IF(R95&lt;=0,-1,FLOOR(R95/4,1))</f>
        <v>1</v>
      </c>
      <c r="T95" s="7">
        <f>IF(S95&lt;=0,-1,FLOOR(S95/4,1))</f>
        <v>0</v>
      </c>
    </row>
    <row r="96" spans="2:20" ht="12.75">
      <c r="B96" s="17">
        <f t="shared" si="24"/>
        <v>90</v>
      </c>
      <c r="C96" s="18" t="str">
        <f>CHAR(B96)</f>
        <v>Z</v>
      </c>
      <c r="D96" s="18" t="str">
        <f>SUBSTITUTE(SUBSTITUTE(SUBSTITUTE(SUBSTITUTE("XYZW","X",E96),"Y",F96),"Z",G96),"W",H96)</f>
        <v>CCGG</v>
      </c>
      <c r="E96" s="13" t="str">
        <f>IF(I96="","A",VLOOKUP(I96,$D$1:$E$5,2))</f>
        <v>C</v>
      </c>
      <c r="F96" s="14" t="str">
        <f>IF(J96="","A",VLOOKUP(J96,$D$1:$E$5,2))</f>
        <v>C</v>
      </c>
      <c r="G96" s="14" t="str">
        <f>IF(K96="","A",VLOOKUP(K96,$D$1:$E$5,2))</f>
        <v>G</v>
      </c>
      <c r="H96" s="15" t="str">
        <f>IF(L96="","A",VLOOKUP(L96,$D$1:$E$5,2))</f>
        <v>G</v>
      </c>
      <c r="I96" s="8">
        <f t="shared" si="25"/>
        <v>1</v>
      </c>
      <c r="J96" s="9">
        <f t="shared" si="26"/>
        <v>1</v>
      </c>
      <c r="K96" s="9">
        <f t="shared" si="27"/>
        <v>2</v>
      </c>
      <c r="L96" s="10">
        <f t="shared" si="28"/>
        <v>2</v>
      </c>
      <c r="M96" s="5">
        <f>MOD(B96,4)</f>
        <v>2</v>
      </c>
      <c r="N96" s="6">
        <f>IF(B96&lt;=1,"",MOD(Q96,4))</f>
        <v>2</v>
      </c>
      <c r="O96" s="6">
        <f t="shared" si="29"/>
        <v>1</v>
      </c>
      <c r="P96" s="6">
        <f t="shared" si="30"/>
        <v>1</v>
      </c>
      <c r="Q96" s="5">
        <f>IF(B96&lt;=0,-1,FLOOR(B96/4,1))</f>
        <v>22</v>
      </c>
      <c r="R96" s="6">
        <f>IF(Q96&lt;=0,-1,FLOOR(Q96/4,1))</f>
        <v>5</v>
      </c>
      <c r="S96" s="6">
        <f>IF(R96&lt;=0,-1,FLOOR(R96/4,1))</f>
        <v>1</v>
      </c>
      <c r="T96" s="7">
        <f>IF(S96&lt;=0,-1,FLOOR(S96/4,1))</f>
        <v>0</v>
      </c>
    </row>
    <row r="97" spans="2:20" ht="12.75">
      <c r="B97" s="17">
        <f t="shared" si="24"/>
        <v>91</v>
      </c>
      <c r="C97" s="18" t="str">
        <f>CHAR(B97)</f>
        <v>[</v>
      </c>
      <c r="D97" s="18" t="str">
        <f>SUBSTITUTE(SUBSTITUTE(SUBSTITUTE(SUBSTITUTE("XYZW","X",E97),"Y",F97),"Z",G97),"W",H97)</f>
        <v>CCGT</v>
      </c>
      <c r="E97" s="13" t="str">
        <f>IF(I97="","A",VLOOKUP(I97,$D$1:$E$5,2))</f>
        <v>C</v>
      </c>
      <c r="F97" s="14" t="str">
        <f>IF(J97="","A",VLOOKUP(J97,$D$1:$E$5,2))</f>
        <v>C</v>
      </c>
      <c r="G97" s="14" t="str">
        <f>IF(K97="","A",VLOOKUP(K97,$D$1:$E$5,2))</f>
        <v>G</v>
      </c>
      <c r="H97" s="15" t="str">
        <f>IF(L97="","A",VLOOKUP(L97,$D$1:$E$5,2))</f>
        <v>T</v>
      </c>
      <c r="I97" s="8">
        <f t="shared" si="25"/>
        <v>1</v>
      </c>
      <c r="J97" s="9">
        <f t="shared" si="26"/>
        <v>1</v>
      </c>
      <c r="K97" s="9">
        <f t="shared" si="27"/>
        <v>2</v>
      </c>
      <c r="L97" s="10">
        <f t="shared" si="28"/>
        <v>3</v>
      </c>
      <c r="M97" s="5">
        <f>MOD(B97,4)</f>
        <v>3</v>
      </c>
      <c r="N97" s="6">
        <f>IF(B97&lt;=1,"",MOD(Q97,4))</f>
        <v>2</v>
      </c>
      <c r="O97" s="6">
        <f t="shared" si="29"/>
        <v>1</v>
      </c>
      <c r="P97" s="6">
        <f t="shared" si="30"/>
        <v>1</v>
      </c>
      <c r="Q97" s="5">
        <f>IF(B97&lt;=0,-1,FLOOR(B97/4,1))</f>
        <v>22</v>
      </c>
      <c r="R97" s="6">
        <f>IF(Q97&lt;=0,-1,FLOOR(Q97/4,1))</f>
        <v>5</v>
      </c>
      <c r="S97" s="6">
        <f>IF(R97&lt;=0,-1,FLOOR(R97/4,1))</f>
        <v>1</v>
      </c>
      <c r="T97" s="7">
        <f>IF(S97&lt;=0,-1,FLOOR(S97/4,1))</f>
        <v>0</v>
      </c>
    </row>
    <row r="98" spans="2:20" ht="12.75">
      <c r="B98" s="17">
        <f t="shared" si="24"/>
        <v>92</v>
      </c>
      <c r="C98" s="18" t="str">
        <f>CHAR(B98)</f>
        <v>\</v>
      </c>
      <c r="D98" s="18" t="str">
        <f>SUBSTITUTE(SUBSTITUTE(SUBSTITUTE(SUBSTITUTE("XYZW","X",E98),"Y",F98),"Z",G98),"W",H98)</f>
        <v>CCTA</v>
      </c>
      <c r="E98" s="13" t="str">
        <f>IF(I98="","A",VLOOKUP(I98,$D$1:$E$5,2))</f>
        <v>C</v>
      </c>
      <c r="F98" s="14" t="str">
        <f>IF(J98="","A",VLOOKUP(J98,$D$1:$E$5,2))</f>
        <v>C</v>
      </c>
      <c r="G98" s="14" t="str">
        <f>IF(K98="","A",VLOOKUP(K98,$D$1:$E$5,2))</f>
        <v>T</v>
      </c>
      <c r="H98" s="15" t="str">
        <f>IF(L98="","A",VLOOKUP(L98,$D$1:$E$5,2))</f>
        <v>A</v>
      </c>
      <c r="I98" s="8">
        <f t="shared" si="25"/>
        <v>1</v>
      </c>
      <c r="J98" s="9">
        <f t="shared" si="26"/>
        <v>1</v>
      </c>
      <c r="K98" s="9">
        <f t="shared" si="27"/>
        <v>3</v>
      </c>
      <c r="L98" s="10">
        <f t="shared" si="28"/>
        <v>0</v>
      </c>
      <c r="M98" s="5">
        <f>MOD(B98,4)</f>
        <v>0</v>
      </c>
      <c r="N98" s="6">
        <f>IF(B98&lt;=1,"",MOD(Q98,4))</f>
        <v>3</v>
      </c>
      <c r="O98" s="6">
        <f t="shared" si="29"/>
        <v>1</v>
      </c>
      <c r="P98" s="6">
        <f t="shared" si="30"/>
        <v>1</v>
      </c>
      <c r="Q98" s="5">
        <f>IF(B98&lt;=0,-1,FLOOR(B98/4,1))</f>
        <v>23</v>
      </c>
      <c r="R98" s="6">
        <f>IF(Q98&lt;=0,-1,FLOOR(Q98/4,1))</f>
        <v>5</v>
      </c>
      <c r="S98" s="6">
        <f>IF(R98&lt;=0,-1,FLOOR(R98/4,1))</f>
        <v>1</v>
      </c>
      <c r="T98" s="7">
        <f>IF(S98&lt;=0,-1,FLOOR(S98/4,1))</f>
        <v>0</v>
      </c>
    </row>
    <row r="99" spans="2:20" ht="12.75">
      <c r="B99" s="17">
        <f t="shared" si="24"/>
        <v>93</v>
      </c>
      <c r="C99" s="18" t="str">
        <f>CHAR(B99)</f>
        <v>]</v>
      </c>
      <c r="D99" s="18" t="str">
        <f>SUBSTITUTE(SUBSTITUTE(SUBSTITUTE(SUBSTITUTE("XYZW","X",E99),"Y",F99),"Z",G99),"W",H99)</f>
        <v>CCTC</v>
      </c>
      <c r="E99" s="13" t="str">
        <f>IF(I99="","A",VLOOKUP(I99,$D$1:$E$5,2))</f>
        <v>C</v>
      </c>
      <c r="F99" s="14" t="str">
        <f>IF(J99="","A",VLOOKUP(J99,$D$1:$E$5,2))</f>
        <v>C</v>
      </c>
      <c r="G99" s="14" t="str">
        <f>IF(K99="","A",VLOOKUP(K99,$D$1:$E$5,2))</f>
        <v>T</v>
      </c>
      <c r="H99" s="15" t="str">
        <f>IF(L99="","A",VLOOKUP(L99,$D$1:$E$5,2))</f>
        <v>C</v>
      </c>
      <c r="I99" s="8">
        <f t="shared" si="25"/>
        <v>1</v>
      </c>
      <c r="J99" s="9">
        <f t="shared" si="26"/>
        <v>1</v>
      </c>
      <c r="K99" s="9">
        <f t="shared" si="27"/>
        <v>3</v>
      </c>
      <c r="L99" s="10">
        <f t="shared" si="28"/>
        <v>1</v>
      </c>
      <c r="M99" s="5">
        <f>MOD(B99,4)</f>
        <v>1</v>
      </c>
      <c r="N99" s="6">
        <f>IF(B99&lt;=1,"",MOD(Q99,4))</f>
        <v>3</v>
      </c>
      <c r="O99" s="6">
        <f t="shared" si="29"/>
        <v>1</v>
      </c>
      <c r="P99" s="6">
        <f t="shared" si="30"/>
        <v>1</v>
      </c>
      <c r="Q99" s="5">
        <f>IF(B99&lt;=0,-1,FLOOR(B99/4,1))</f>
        <v>23</v>
      </c>
      <c r="R99" s="6">
        <f>IF(Q99&lt;=0,-1,FLOOR(Q99/4,1))</f>
        <v>5</v>
      </c>
      <c r="S99" s="6">
        <f>IF(R99&lt;=0,-1,FLOOR(R99/4,1))</f>
        <v>1</v>
      </c>
      <c r="T99" s="7">
        <f>IF(S99&lt;=0,-1,FLOOR(S99/4,1))</f>
        <v>0</v>
      </c>
    </row>
    <row r="100" spans="2:20" ht="12.75">
      <c r="B100" s="17">
        <f t="shared" si="24"/>
        <v>94</v>
      </c>
      <c r="C100" s="18" t="str">
        <f>CHAR(B100)</f>
        <v>^</v>
      </c>
      <c r="D100" s="18" t="str">
        <f>SUBSTITUTE(SUBSTITUTE(SUBSTITUTE(SUBSTITUTE("XYZW","X",E100),"Y",F100),"Z",G100),"W",H100)</f>
        <v>CCTG</v>
      </c>
      <c r="E100" s="13" t="str">
        <f>IF(I100="","A",VLOOKUP(I100,$D$1:$E$5,2))</f>
        <v>C</v>
      </c>
      <c r="F100" s="14" t="str">
        <f>IF(J100="","A",VLOOKUP(J100,$D$1:$E$5,2))</f>
        <v>C</v>
      </c>
      <c r="G100" s="14" t="str">
        <f>IF(K100="","A",VLOOKUP(K100,$D$1:$E$5,2))</f>
        <v>T</v>
      </c>
      <c r="H100" s="15" t="str">
        <f>IF(L100="","A",VLOOKUP(L100,$D$1:$E$5,2))</f>
        <v>G</v>
      </c>
      <c r="I100" s="8">
        <f t="shared" si="25"/>
        <v>1</v>
      </c>
      <c r="J100" s="9">
        <f t="shared" si="26"/>
        <v>1</v>
      </c>
      <c r="K100" s="9">
        <f t="shared" si="27"/>
        <v>3</v>
      </c>
      <c r="L100" s="10">
        <f t="shared" si="28"/>
        <v>2</v>
      </c>
      <c r="M100" s="5">
        <f>MOD(B100,4)</f>
        <v>2</v>
      </c>
      <c r="N100" s="6">
        <f>IF(B100&lt;=1,"",MOD(Q100,4))</f>
        <v>3</v>
      </c>
      <c r="O100" s="6">
        <f t="shared" si="29"/>
        <v>1</v>
      </c>
      <c r="P100" s="6">
        <f t="shared" si="30"/>
        <v>1</v>
      </c>
      <c r="Q100" s="5">
        <f>IF(B100&lt;=0,-1,FLOOR(B100/4,1))</f>
        <v>23</v>
      </c>
      <c r="R100" s="6">
        <f>IF(Q100&lt;=0,-1,FLOOR(Q100/4,1))</f>
        <v>5</v>
      </c>
      <c r="S100" s="6">
        <f>IF(R100&lt;=0,-1,FLOOR(R100/4,1))</f>
        <v>1</v>
      </c>
      <c r="T100" s="7">
        <f>IF(S100&lt;=0,-1,FLOOR(S100/4,1))</f>
        <v>0</v>
      </c>
    </row>
    <row r="101" spans="2:20" ht="12.75">
      <c r="B101" s="17">
        <f t="shared" si="24"/>
        <v>95</v>
      </c>
      <c r="C101" s="18" t="str">
        <f>CHAR(B101)</f>
        <v>_</v>
      </c>
      <c r="D101" s="18" t="str">
        <f>SUBSTITUTE(SUBSTITUTE(SUBSTITUTE(SUBSTITUTE("XYZW","X",E101),"Y",F101),"Z",G101),"W",H101)</f>
        <v>CCTT</v>
      </c>
      <c r="E101" s="13" t="str">
        <f>IF(I101="","A",VLOOKUP(I101,$D$1:$E$5,2))</f>
        <v>C</v>
      </c>
      <c r="F101" s="14" t="str">
        <f>IF(J101="","A",VLOOKUP(J101,$D$1:$E$5,2))</f>
        <v>C</v>
      </c>
      <c r="G101" s="14" t="str">
        <f>IF(K101="","A",VLOOKUP(K101,$D$1:$E$5,2))</f>
        <v>T</v>
      </c>
      <c r="H101" s="15" t="str">
        <f>IF(L101="","A",VLOOKUP(L101,$D$1:$E$5,2))</f>
        <v>T</v>
      </c>
      <c r="I101" s="8">
        <f t="shared" si="25"/>
        <v>1</v>
      </c>
      <c r="J101" s="9">
        <f t="shared" si="26"/>
        <v>1</v>
      </c>
      <c r="K101" s="9">
        <f t="shared" si="27"/>
        <v>3</v>
      </c>
      <c r="L101" s="10">
        <f t="shared" si="28"/>
        <v>3</v>
      </c>
      <c r="M101" s="5">
        <f>MOD(B101,4)</f>
        <v>3</v>
      </c>
      <c r="N101" s="6">
        <f>IF(B101&lt;=1,"",MOD(Q101,4))</f>
        <v>3</v>
      </c>
      <c r="O101" s="6">
        <f t="shared" si="29"/>
        <v>1</v>
      </c>
      <c r="P101" s="6">
        <f t="shared" si="30"/>
        <v>1</v>
      </c>
      <c r="Q101" s="5">
        <f>IF(B101&lt;=0,-1,FLOOR(B101/4,1))</f>
        <v>23</v>
      </c>
      <c r="R101" s="6">
        <f>IF(Q101&lt;=0,-1,FLOOR(Q101/4,1))</f>
        <v>5</v>
      </c>
      <c r="S101" s="6">
        <f>IF(R101&lt;=0,-1,FLOOR(R101/4,1))</f>
        <v>1</v>
      </c>
      <c r="T101" s="7">
        <f>IF(S101&lt;=0,-1,FLOOR(S101/4,1))</f>
        <v>0</v>
      </c>
    </row>
    <row r="102" spans="2:20" ht="12.75">
      <c r="B102" s="17">
        <f t="shared" si="24"/>
        <v>96</v>
      </c>
      <c r="C102" s="18" t="str">
        <f>CHAR(B102)</f>
        <v>`</v>
      </c>
      <c r="D102" s="18" t="str">
        <f>SUBSTITUTE(SUBSTITUTE(SUBSTITUTE(SUBSTITUTE("XYZW","X",E102),"Y",F102),"Z",G102),"W",H102)</f>
        <v>CGAA</v>
      </c>
      <c r="E102" s="13" t="str">
        <f>IF(I102="","A",VLOOKUP(I102,$D$1:$E$5,2))</f>
        <v>C</v>
      </c>
      <c r="F102" s="14" t="str">
        <f>IF(J102="","A",VLOOKUP(J102,$D$1:$E$5,2))</f>
        <v>G</v>
      </c>
      <c r="G102" s="14" t="str">
        <f>IF(K102="","A",VLOOKUP(K102,$D$1:$E$5,2))</f>
        <v>A</v>
      </c>
      <c r="H102" s="15" t="str">
        <f>IF(L102="","A",VLOOKUP(L102,$D$1:$E$5,2))</f>
        <v>A</v>
      </c>
      <c r="I102" s="8">
        <f t="shared" si="25"/>
        <v>1</v>
      </c>
      <c r="J102" s="9">
        <f t="shared" si="26"/>
        <v>2</v>
      </c>
      <c r="K102" s="9">
        <f t="shared" si="27"/>
        <v>0</v>
      </c>
      <c r="L102" s="10">
        <f t="shared" si="28"/>
        <v>0</v>
      </c>
      <c r="M102" s="5">
        <f>MOD(B102,4)</f>
        <v>0</v>
      </c>
      <c r="N102" s="6">
        <f>IF(B102&lt;=1,"",MOD(Q102,4))</f>
        <v>0</v>
      </c>
      <c r="O102" s="6">
        <f t="shared" si="29"/>
        <v>2</v>
      </c>
      <c r="P102" s="6">
        <f t="shared" si="30"/>
        <v>1</v>
      </c>
      <c r="Q102" s="5">
        <f>IF(B102&lt;=0,-1,FLOOR(B102/4,1))</f>
        <v>24</v>
      </c>
      <c r="R102" s="6">
        <f>IF(Q102&lt;=0,-1,FLOOR(Q102/4,1))</f>
        <v>6</v>
      </c>
      <c r="S102" s="6">
        <f>IF(R102&lt;=0,-1,FLOOR(R102/4,1))</f>
        <v>1</v>
      </c>
      <c r="T102" s="7">
        <f>IF(S102&lt;=0,-1,FLOOR(S102/4,1))</f>
        <v>0</v>
      </c>
    </row>
    <row r="103" spans="2:20" ht="12.75">
      <c r="B103" s="17">
        <f t="shared" si="24"/>
        <v>97</v>
      </c>
      <c r="C103" s="18" t="str">
        <f>CHAR(B103)</f>
        <v>a</v>
      </c>
      <c r="D103" s="18" t="str">
        <f>SUBSTITUTE(SUBSTITUTE(SUBSTITUTE(SUBSTITUTE("XYZW","X",E103),"Y",F103),"Z",G103),"W",H103)</f>
        <v>CGAC</v>
      </c>
      <c r="E103" s="13" t="str">
        <f>IF(I103="","A",VLOOKUP(I103,$D$1:$E$5,2))</f>
        <v>C</v>
      </c>
      <c r="F103" s="14" t="str">
        <f>IF(J103="","A",VLOOKUP(J103,$D$1:$E$5,2))</f>
        <v>G</v>
      </c>
      <c r="G103" s="14" t="str">
        <f>IF(K103="","A",VLOOKUP(K103,$D$1:$E$5,2))</f>
        <v>A</v>
      </c>
      <c r="H103" s="15" t="str">
        <f>IF(L103="","A",VLOOKUP(L103,$D$1:$E$5,2))</f>
        <v>C</v>
      </c>
      <c r="I103" s="8">
        <f t="shared" si="25"/>
        <v>1</v>
      </c>
      <c r="J103" s="9">
        <f t="shared" si="26"/>
        <v>2</v>
      </c>
      <c r="K103" s="9">
        <f t="shared" si="27"/>
        <v>0</v>
      </c>
      <c r="L103" s="10">
        <f t="shared" si="28"/>
        <v>1</v>
      </c>
      <c r="M103" s="5">
        <f>MOD(B103,4)</f>
        <v>1</v>
      </c>
      <c r="N103" s="6">
        <f>IF(B103&lt;=1,"",MOD(Q103,4))</f>
        <v>0</v>
      </c>
      <c r="O103" s="6">
        <f t="shared" si="29"/>
        <v>2</v>
      </c>
      <c r="P103" s="6">
        <f t="shared" si="30"/>
        <v>1</v>
      </c>
      <c r="Q103" s="5">
        <f>IF(B103&lt;=0,-1,FLOOR(B103/4,1))</f>
        <v>24</v>
      </c>
      <c r="R103" s="6">
        <f>IF(Q103&lt;=0,-1,FLOOR(Q103/4,1))</f>
        <v>6</v>
      </c>
      <c r="S103" s="6">
        <f>IF(R103&lt;=0,-1,FLOOR(R103/4,1))</f>
        <v>1</v>
      </c>
      <c r="T103" s="7">
        <f>IF(S103&lt;=0,-1,FLOOR(S103/4,1))</f>
        <v>0</v>
      </c>
    </row>
    <row r="104" spans="2:20" ht="12.75">
      <c r="B104" s="17">
        <f t="shared" si="24"/>
        <v>98</v>
      </c>
      <c r="C104" s="18" t="str">
        <f>CHAR(B104)</f>
        <v>b</v>
      </c>
      <c r="D104" s="18" t="str">
        <f>SUBSTITUTE(SUBSTITUTE(SUBSTITUTE(SUBSTITUTE("XYZW","X",E104),"Y",F104),"Z",G104),"W",H104)</f>
        <v>CGAG</v>
      </c>
      <c r="E104" s="13" t="str">
        <f>IF(I104="","A",VLOOKUP(I104,$D$1:$E$5,2))</f>
        <v>C</v>
      </c>
      <c r="F104" s="14" t="str">
        <f>IF(J104="","A",VLOOKUP(J104,$D$1:$E$5,2))</f>
        <v>G</v>
      </c>
      <c r="G104" s="14" t="str">
        <f>IF(K104="","A",VLOOKUP(K104,$D$1:$E$5,2))</f>
        <v>A</v>
      </c>
      <c r="H104" s="15" t="str">
        <f>IF(L104="","A",VLOOKUP(L104,$D$1:$E$5,2))</f>
        <v>G</v>
      </c>
      <c r="I104" s="8">
        <f t="shared" si="25"/>
        <v>1</v>
      </c>
      <c r="J104" s="9">
        <f t="shared" si="26"/>
        <v>2</v>
      </c>
      <c r="K104" s="9">
        <f t="shared" si="27"/>
        <v>0</v>
      </c>
      <c r="L104" s="10">
        <f t="shared" si="28"/>
        <v>2</v>
      </c>
      <c r="M104" s="5">
        <f>MOD(B104,4)</f>
        <v>2</v>
      </c>
      <c r="N104" s="6">
        <f>IF(B104&lt;=1,"",MOD(Q104,4))</f>
        <v>0</v>
      </c>
      <c r="O104" s="6">
        <f t="shared" si="29"/>
        <v>2</v>
      </c>
      <c r="P104" s="6">
        <f t="shared" si="30"/>
        <v>1</v>
      </c>
      <c r="Q104" s="5">
        <f>IF(B104&lt;=0,-1,FLOOR(B104/4,1))</f>
        <v>24</v>
      </c>
      <c r="R104" s="6">
        <f>IF(Q104&lt;=0,-1,FLOOR(Q104/4,1))</f>
        <v>6</v>
      </c>
      <c r="S104" s="6">
        <f>IF(R104&lt;=0,-1,FLOOR(R104/4,1))</f>
        <v>1</v>
      </c>
      <c r="T104" s="7">
        <f>IF(S104&lt;=0,-1,FLOOR(S104/4,1))</f>
        <v>0</v>
      </c>
    </row>
    <row r="105" spans="2:20" ht="12.75">
      <c r="B105" s="17">
        <f t="shared" si="24"/>
        <v>99</v>
      </c>
      <c r="C105" s="18" t="str">
        <f>CHAR(B105)</f>
        <v>c</v>
      </c>
      <c r="D105" s="18" t="str">
        <f>SUBSTITUTE(SUBSTITUTE(SUBSTITUTE(SUBSTITUTE("XYZW","X",E105),"Y",F105),"Z",G105),"W",H105)</f>
        <v>CGAT</v>
      </c>
      <c r="E105" s="13" t="str">
        <f>IF(I105="","A",VLOOKUP(I105,$D$1:$E$5,2))</f>
        <v>C</v>
      </c>
      <c r="F105" s="14" t="str">
        <f>IF(J105="","A",VLOOKUP(J105,$D$1:$E$5,2))</f>
        <v>G</v>
      </c>
      <c r="G105" s="14" t="str">
        <f>IF(K105="","A",VLOOKUP(K105,$D$1:$E$5,2))</f>
        <v>A</v>
      </c>
      <c r="H105" s="15" t="str">
        <f>IF(L105="","A",VLOOKUP(L105,$D$1:$E$5,2))</f>
        <v>T</v>
      </c>
      <c r="I105" s="8">
        <f t="shared" si="25"/>
        <v>1</v>
      </c>
      <c r="J105" s="9">
        <f t="shared" si="26"/>
        <v>2</v>
      </c>
      <c r="K105" s="9">
        <f t="shared" si="27"/>
        <v>0</v>
      </c>
      <c r="L105" s="10">
        <f t="shared" si="28"/>
        <v>3</v>
      </c>
      <c r="M105" s="5">
        <f>MOD(B105,4)</f>
        <v>3</v>
      </c>
      <c r="N105" s="6">
        <f>IF(B105&lt;=1,"",MOD(Q105,4))</f>
        <v>0</v>
      </c>
      <c r="O105" s="6">
        <f t="shared" si="29"/>
        <v>2</v>
      </c>
      <c r="P105" s="6">
        <f t="shared" si="30"/>
        <v>1</v>
      </c>
      <c r="Q105" s="5">
        <f>IF(B105&lt;=0,-1,FLOOR(B105/4,1))</f>
        <v>24</v>
      </c>
      <c r="R105" s="6">
        <f>IF(Q105&lt;=0,-1,FLOOR(Q105/4,1))</f>
        <v>6</v>
      </c>
      <c r="S105" s="6">
        <f>IF(R105&lt;=0,-1,FLOOR(R105/4,1))</f>
        <v>1</v>
      </c>
      <c r="T105" s="7">
        <f>IF(S105&lt;=0,-1,FLOOR(S105/4,1))</f>
        <v>0</v>
      </c>
    </row>
    <row r="106" spans="2:20" ht="12.75">
      <c r="B106" s="17">
        <f t="shared" si="24"/>
        <v>100</v>
      </c>
      <c r="C106" s="18" t="str">
        <f>CHAR(B106)</f>
        <v>d</v>
      </c>
      <c r="D106" s="18" t="str">
        <f>SUBSTITUTE(SUBSTITUTE(SUBSTITUTE(SUBSTITUTE("XYZW","X",E106),"Y",F106),"Z",G106),"W",H106)</f>
        <v>CGCA</v>
      </c>
      <c r="E106" s="13" t="str">
        <f>IF(I106="","A",VLOOKUP(I106,$D$1:$E$5,2))</f>
        <v>C</v>
      </c>
      <c r="F106" s="14" t="str">
        <f>IF(J106="","A",VLOOKUP(J106,$D$1:$E$5,2))</f>
        <v>G</v>
      </c>
      <c r="G106" s="14" t="str">
        <f>IF(K106="","A",VLOOKUP(K106,$D$1:$E$5,2))</f>
        <v>C</v>
      </c>
      <c r="H106" s="15" t="str">
        <f>IF(L106="","A",VLOOKUP(L106,$D$1:$E$5,2))</f>
        <v>A</v>
      </c>
      <c r="I106" s="8">
        <f t="shared" si="25"/>
        <v>1</v>
      </c>
      <c r="J106" s="9">
        <f t="shared" si="26"/>
        <v>2</v>
      </c>
      <c r="K106" s="9">
        <f t="shared" si="27"/>
        <v>1</v>
      </c>
      <c r="L106" s="10">
        <f t="shared" si="28"/>
        <v>0</v>
      </c>
      <c r="M106" s="5">
        <f>MOD(B106,4)</f>
        <v>0</v>
      </c>
      <c r="N106" s="6">
        <f>IF(B106&lt;=1,"",MOD(Q106,4))</f>
        <v>1</v>
      </c>
      <c r="O106" s="6">
        <f t="shared" si="29"/>
        <v>2</v>
      </c>
      <c r="P106" s="6">
        <f t="shared" si="30"/>
        <v>1</v>
      </c>
      <c r="Q106" s="5">
        <f>IF(B106&lt;=0,-1,FLOOR(B106/4,1))</f>
        <v>25</v>
      </c>
      <c r="R106" s="6">
        <f>IF(Q106&lt;=0,-1,FLOOR(Q106/4,1))</f>
        <v>6</v>
      </c>
      <c r="S106" s="6">
        <f>IF(R106&lt;=0,-1,FLOOR(R106/4,1))</f>
        <v>1</v>
      </c>
      <c r="T106" s="7">
        <f>IF(S106&lt;=0,-1,FLOOR(S106/4,1))</f>
        <v>0</v>
      </c>
    </row>
    <row r="107" spans="2:20" ht="12.75">
      <c r="B107" s="17">
        <f t="shared" si="24"/>
        <v>101</v>
      </c>
      <c r="C107" s="18" t="str">
        <f>CHAR(B107)</f>
        <v>e</v>
      </c>
      <c r="D107" s="18" t="str">
        <f>SUBSTITUTE(SUBSTITUTE(SUBSTITUTE(SUBSTITUTE("XYZW","X",E107),"Y",F107),"Z",G107),"W",H107)</f>
        <v>CGCC</v>
      </c>
      <c r="E107" s="13" t="str">
        <f>IF(I107="","A",VLOOKUP(I107,$D$1:$E$5,2))</f>
        <v>C</v>
      </c>
      <c r="F107" s="14" t="str">
        <f>IF(J107="","A",VLOOKUP(J107,$D$1:$E$5,2))</f>
        <v>G</v>
      </c>
      <c r="G107" s="14" t="str">
        <f>IF(K107="","A",VLOOKUP(K107,$D$1:$E$5,2))</f>
        <v>C</v>
      </c>
      <c r="H107" s="15" t="str">
        <f>IF(L107="","A",VLOOKUP(L107,$D$1:$E$5,2))</f>
        <v>C</v>
      </c>
      <c r="I107" s="8">
        <f t="shared" si="25"/>
        <v>1</v>
      </c>
      <c r="J107" s="9">
        <f t="shared" si="26"/>
        <v>2</v>
      </c>
      <c r="K107" s="9">
        <f t="shared" si="27"/>
        <v>1</v>
      </c>
      <c r="L107" s="10">
        <f t="shared" si="28"/>
        <v>1</v>
      </c>
      <c r="M107" s="5">
        <f>MOD(B107,4)</f>
        <v>1</v>
      </c>
      <c r="N107" s="6">
        <f>IF(B107&lt;=1,"",MOD(Q107,4))</f>
        <v>1</v>
      </c>
      <c r="O107" s="6">
        <f t="shared" si="29"/>
        <v>2</v>
      </c>
      <c r="P107" s="6">
        <f t="shared" si="30"/>
        <v>1</v>
      </c>
      <c r="Q107" s="5">
        <f>IF(B107&lt;=0,-1,FLOOR(B107/4,1))</f>
        <v>25</v>
      </c>
      <c r="R107" s="6">
        <f>IF(Q107&lt;=0,-1,FLOOR(Q107/4,1))</f>
        <v>6</v>
      </c>
      <c r="S107" s="6">
        <f>IF(R107&lt;=0,-1,FLOOR(R107/4,1))</f>
        <v>1</v>
      </c>
      <c r="T107" s="7">
        <f>IF(S107&lt;=0,-1,FLOOR(S107/4,1))</f>
        <v>0</v>
      </c>
    </row>
    <row r="108" spans="2:20" ht="12.75">
      <c r="B108" s="17">
        <f t="shared" si="24"/>
        <v>102</v>
      </c>
      <c r="C108" s="18" t="str">
        <f>CHAR(B108)</f>
        <v>f</v>
      </c>
      <c r="D108" s="18" t="str">
        <f>SUBSTITUTE(SUBSTITUTE(SUBSTITUTE(SUBSTITUTE("XYZW","X",E108),"Y",F108),"Z",G108),"W",H108)</f>
        <v>CGCG</v>
      </c>
      <c r="E108" s="13" t="str">
        <f>IF(I108="","A",VLOOKUP(I108,$D$1:$E$5,2))</f>
        <v>C</v>
      </c>
      <c r="F108" s="14" t="str">
        <f>IF(J108="","A",VLOOKUP(J108,$D$1:$E$5,2))</f>
        <v>G</v>
      </c>
      <c r="G108" s="14" t="str">
        <f>IF(K108="","A",VLOOKUP(K108,$D$1:$E$5,2))</f>
        <v>C</v>
      </c>
      <c r="H108" s="15" t="str">
        <f>IF(L108="","A",VLOOKUP(L108,$D$1:$E$5,2))</f>
        <v>G</v>
      </c>
      <c r="I108" s="8">
        <f t="shared" si="25"/>
        <v>1</v>
      </c>
      <c r="J108" s="9">
        <f t="shared" si="26"/>
        <v>2</v>
      </c>
      <c r="K108" s="9">
        <f t="shared" si="27"/>
        <v>1</v>
      </c>
      <c r="L108" s="10">
        <f t="shared" si="28"/>
        <v>2</v>
      </c>
      <c r="M108" s="5">
        <f>MOD(B108,4)</f>
        <v>2</v>
      </c>
      <c r="N108" s="6">
        <f>IF(B108&lt;=1,"",MOD(Q108,4))</f>
        <v>1</v>
      </c>
      <c r="O108" s="6">
        <f t="shared" si="29"/>
        <v>2</v>
      </c>
      <c r="P108" s="6">
        <f t="shared" si="30"/>
        <v>1</v>
      </c>
      <c r="Q108" s="5">
        <f>IF(B108&lt;=0,-1,FLOOR(B108/4,1))</f>
        <v>25</v>
      </c>
      <c r="R108" s="6">
        <f>IF(Q108&lt;=0,-1,FLOOR(Q108/4,1))</f>
        <v>6</v>
      </c>
      <c r="S108" s="6">
        <f>IF(R108&lt;=0,-1,FLOOR(R108/4,1))</f>
        <v>1</v>
      </c>
      <c r="T108" s="7">
        <f>IF(S108&lt;=0,-1,FLOOR(S108/4,1))</f>
        <v>0</v>
      </c>
    </row>
    <row r="109" spans="2:20" ht="12.75">
      <c r="B109" s="17">
        <f t="shared" si="24"/>
        <v>103</v>
      </c>
      <c r="C109" s="18" t="str">
        <f>CHAR(B109)</f>
        <v>g</v>
      </c>
      <c r="D109" s="18" t="str">
        <f>SUBSTITUTE(SUBSTITUTE(SUBSTITUTE(SUBSTITUTE("XYZW","X",E109),"Y",F109),"Z",G109),"W",H109)</f>
        <v>CGCT</v>
      </c>
      <c r="E109" s="13" t="str">
        <f>IF(I109="","A",VLOOKUP(I109,$D$1:$E$5,2))</f>
        <v>C</v>
      </c>
      <c r="F109" s="14" t="str">
        <f>IF(J109="","A",VLOOKUP(J109,$D$1:$E$5,2))</f>
        <v>G</v>
      </c>
      <c r="G109" s="14" t="str">
        <f>IF(K109="","A",VLOOKUP(K109,$D$1:$E$5,2))</f>
        <v>C</v>
      </c>
      <c r="H109" s="15" t="str">
        <f>IF(L109="","A",VLOOKUP(L109,$D$1:$E$5,2))</f>
        <v>T</v>
      </c>
      <c r="I109" s="8">
        <f t="shared" si="25"/>
        <v>1</v>
      </c>
      <c r="J109" s="9">
        <f t="shared" si="26"/>
        <v>2</v>
      </c>
      <c r="K109" s="9">
        <f t="shared" si="27"/>
        <v>1</v>
      </c>
      <c r="L109" s="10">
        <f t="shared" si="28"/>
        <v>3</v>
      </c>
      <c r="M109" s="5">
        <f>MOD(B109,4)</f>
        <v>3</v>
      </c>
      <c r="N109" s="6">
        <f>IF(B109&lt;=1,"",MOD(Q109,4))</f>
        <v>1</v>
      </c>
      <c r="O109" s="6">
        <f t="shared" si="29"/>
        <v>2</v>
      </c>
      <c r="P109" s="6">
        <f t="shared" si="30"/>
        <v>1</v>
      </c>
      <c r="Q109" s="5">
        <f>IF(B109&lt;=0,-1,FLOOR(B109/4,1))</f>
        <v>25</v>
      </c>
      <c r="R109" s="6">
        <f>IF(Q109&lt;=0,-1,FLOOR(Q109/4,1))</f>
        <v>6</v>
      </c>
      <c r="S109" s="6">
        <f>IF(R109&lt;=0,-1,FLOOR(R109/4,1))</f>
        <v>1</v>
      </c>
      <c r="T109" s="7">
        <f>IF(S109&lt;=0,-1,FLOOR(S109/4,1))</f>
        <v>0</v>
      </c>
    </row>
    <row r="110" spans="2:20" ht="12.75">
      <c r="B110" s="17">
        <f t="shared" si="24"/>
        <v>104</v>
      </c>
      <c r="C110" s="18" t="str">
        <f>CHAR(B110)</f>
        <v>h</v>
      </c>
      <c r="D110" s="18" t="str">
        <f>SUBSTITUTE(SUBSTITUTE(SUBSTITUTE(SUBSTITUTE("XYZW","X",E110),"Y",F110),"Z",G110),"W",H110)</f>
        <v>CGGA</v>
      </c>
      <c r="E110" s="13" t="str">
        <f>IF(I110="","A",VLOOKUP(I110,$D$1:$E$5,2))</f>
        <v>C</v>
      </c>
      <c r="F110" s="14" t="str">
        <f>IF(J110="","A",VLOOKUP(J110,$D$1:$E$5,2))</f>
        <v>G</v>
      </c>
      <c r="G110" s="14" t="str">
        <f>IF(K110="","A",VLOOKUP(K110,$D$1:$E$5,2))</f>
        <v>G</v>
      </c>
      <c r="H110" s="15" t="str">
        <f>IF(L110="","A",VLOOKUP(L110,$D$1:$E$5,2))</f>
        <v>A</v>
      </c>
      <c r="I110" s="8">
        <f t="shared" si="25"/>
        <v>1</v>
      </c>
      <c r="J110" s="9">
        <f t="shared" si="26"/>
        <v>2</v>
      </c>
      <c r="K110" s="9">
        <f t="shared" si="27"/>
        <v>2</v>
      </c>
      <c r="L110" s="10">
        <f t="shared" si="28"/>
        <v>0</v>
      </c>
      <c r="M110" s="5">
        <f>MOD(B110,4)</f>
        <v>0</v>
      </c>
      <c r="N110" s="6">
        <f>IF(B110&lt;=1,"",MOD(Q110,4))</f>
        <v>2</v>
      </c>
      <c r="O110" s="6">
        <f t="shared" si="29"/>
        <v>2</v>
      </c>
      <c r="P110" s="6">
        <f t="shared" si="30"/>
        <v>1</v>
      </c>
      <c r="Q110" s="5">
        <f>IF(B110&lt;=0,-1,FLOOR(B110/4,1))</f>
        <v>26</v>
      </c>
      <c r="R110" s="6">
        <f>IF(Q110&lt;=0,-1,FLOOR(Q110/4,1))</f>
        <v>6</v>
      </c>
      <c r="S110" s="6">
        <f>IF(R110&lt;=0,-1,FLOOR(R110/4,1))</f>
        <v>1</v>
      </c>
      <c r="T110" s="7">
        <f>IF(S110&lt;=0,-1,FLOOR(S110/4,1))</f>
        <v>0</v>
      </c>
    </row>
    <row r="111" spans="2:20" ht="12.75">
      <c r="B111" s="17">
        <f t="shared" si="24"/>
        <v>105</v>
      </c>
      <c r="C111" s="18" t="str">
        <f>CHAR(B111)</f>
        <v>i</v>
      </c>
      <c r="D111" s="18" t="str">
        <f>SUBSTITUTE(SUBSTITUTE(SUBSTITUTE(SUBSTITUTE("XYZW","X",E111),"Y",F111),"Z",G111),"W",H111)</f>
        <v>CGGC</v>
      </c>
      <c r="E111" s="13" t="str">
        <f>IF(I111="","A",VLOOKUP(I111,$D$1:$E$5,2))</f>
        <v>C</v>
      </c>
      <c r="F111" s="14" t="str">
        <f>IF(J111="","A",VLOOKUP(J111,$D$1:$E$5,2))</f>
        <v>G</v>
      </c>
      <c r="G111" s="14" t="str">
        <f>IF(K111="","A",VLOOKUP(K111,$D$1:$E$5,2))</f>
        <v>G</v>
      </c>
      <c r="H111" s="15" t="str">
        <f>IF(L111="","A",VLOOKUP(L111,$D$1:$E$5,2))</f>
        <v>C</v>
      </c>
      <c r="I111" s="8">
        <f t="shared" si="25"/>
        <v>1</v>
      </c>
      <c r="J111" s="9">
        <f t="shared" si="26"/>
        <v>2</v>
      </c>
      <c r="K111" s="9">
        <f t="shared" si="27"/>
        <v>2</v>
      </c>
      <c r="L111" s="10">
        <f t="shared" si="28"/>
        <v>1</v>
      </c>
      <c r="M111" s="5">
        <f>MOD(B111,4)</f>
        <v>1</v>
      </c>
      <c r="N111" s="6">
        <f>IF(B111&lt;=1,"",MOD(Q111,4))</f>
        <v>2</v>
      </c>
      <c r="O111" s="6">
        <f t="shared" si="29"/>
        <v>2</v>
      </c>
      <c r="P111" s="6">
        <f t="shared" si="30"/>
        <v>1</v>
      </c>
      <c r="Q111" s="5">
        <f>IF(B111&lt;=0,-1,FLOOR(B111/4,1))</f>
        <v>26</v>
      </c>
      <c r="R111" s="6">
        <f>IF(Q111&lt;=0,-1,FLOOR(Q111/4,1))</f>
        <v>6</v>
      </c>
      <c r="S111" s="6">
        <f>IF(R111&lt;=0,-1,FLOOR(R111/4,1))</f>
        <v>1</v>
      </c>
      <c r="T111" s="7">
        <f>IF(S111&lt;=0,-1,FLOOR(S111/4,1))</f>
        <v>0</v>
      </c>
    </row>
    <row r="112" spans="2:20" ht="12.75">
      <c r="B112" s="17">
        <f t="shared" si="24"/>
        <v>106</v>
      </c>
      <c r="C112" s="18" t="str">
        <f>CHAR(B112)</f>
        <v>j</v>
      </c>
      <c r="D112" s="18" t="str">
        <f>SUBSTITUTE(SUBSTITUTE(SUBSTITUTE(SUBSTITUTE("XYZW","X",E112),"Y",F112),"Z",G112),"W",H112)</f>
        <v>CGGG</v>
      </c>
      <c r="E112" s="13" t="str">
        <f>IF(I112="","A",VLOOKUP(I112,$D$1:$E$5,2))</f>
        <v>C</v>
      </c>
      <c r="F112" s="14" t="str">
        <f>IF(J112="","A",VLOOKUP(J112,$D$1:$E$5,2))</f>
        <v>G</v>
      </c>
      <c r="G112" s="14" t="str">
        <f>IF(K112="","A",VLOOKUP(K112,$D$1:$E$5,2))</f>
        <v>G</v>
      </c>
      <c r="H112" s="15" t="str">
        <f>IF(L112="","A",VLOOKUP(L112,$D$1:$E$5,2))</f>
        <v>G</v>
      </c>
      <c r="I112" s="8">
        <f t="shared" si="25"/>
        <v>1</v>
      </c>
      <c r="J112" s="9">
        <f t="shared" si="26"/>
        <v>2</v>
      </c>
      <c r="K112" s="9">
        <f t="shared" si="27"/>
        <v>2</v>
      </c>
      <c r="L112" s="10">
        <f t="shared" si="28"/>
        <v>2</v>
      </c>
      <c r="M112" s="5">
        <f>MOD(B112,4)</f>
        <v>2</v>
      </c>
      <c r="N112" s="6">
        <f>IF(B112&lt;=1,"",MOD(Q112,4))</f>
        <v>2</v>
      </c>
      <c r="O112" s="6">
        <f t="shared" si="29"/>
        <v>2</v>
      </c>
      <c r="P112" s="6">
        <f t="shared" si="30"/>
        <v>1</v>
      </c>
      <c r="Q112" s="5">
        <f>IF(B112&lt;=0,-1,FLOOR(B112/4,1))</f>
        <v>26</v>
      </c>
      <c r="R112" s="6">
        <f>IF(Q112&lt;=0,-1,FLOOR(Q112/4,1))</f>
        <v>6</v>
      </c>
      <c r="S112" s="6">
        <f>IF(R112&lt;=0,-1,FLOOR(R112/4,1))</f>
        <v>1</v>
      </c>
      <c r="T112" s="7">
        <f>IF(S112&lt;=0,-1,FLOOR(S112/4,1))</f>
        <v>0</v>
      </c>
    </row>
    <row r="113" spans="2:20" ht="12.75">
      <c r="B113" s="17">
        <f t="shared" si="24"/>
        <v>107</v>
      </c>
      <c r="C113" s="18" t="str">
        <f>CHAR(B113)</f>
        <v>k</v>
      </c>
      <c r="D113" s="18" t="str">
        <f>SUBSTITUTE(SUBSTITUTE(SUBSTITUTE(SUBSTITUTE("XYZW","X",E113),"Y",F113),"Z",G113),"W",H113)</f>
        <v>CGGT</v>
      </c>
      <c r="E113" s="13" t="str">
        <f>IF(I113="","A",VLOOKUP(I113,$D$1:$E$5,2))</f>
        <v>C</v>
      </c>
      <c r="F113" s="14" t="str">
        <f>IF(J113="","A",VLOOKUP(J113,$D$1:$E$5,2))</f>
        <v>G</v>
      </c>
      <c r="G113" s="14" t="str">
        <f>IF(K113="","A",VLOOKUP(K113,$D$1:$E$5,2))</f>
        <v>G</v>
      </c>
      <c r="H113" s="15" t="str">
        <f>IF(L113="","A",VLOOKUP(L113,$D$1:$E$5,2))</f>
        <v>T</v>
      </c>
      <c r="I113" s="8">
        <f t="shared" si="25"/>
        <v>1</v>
      </c>
      <c r="J113" s="9">
        <f t="shared" si="26"/>
        <v>2</v>
      </c>
      <c r="K113" s="9">
        <f t="shared" si="27"/>
        <v>2</v>
      </c>
      <c r="L113" s="10">
        <f t="shared" si="28"/>
        <v>3</v>
      </c>
      <c r="M113" s="5">
        <f>MOD(B113,4)</f>
        <v>3</v>
      </c>
      <c r="N113" s="6">
        <f>IF(B113&lt;=1,"",MOD(Q113,4))</f>
        <v>2</v>
      </c>
      <c r="O113" s="6">
        <f t="shared" si="29"/>
        <v>2</v>
      </c>
      <c r="P113" s="6">
        <f t="shared" si="30"/>
        <v>1</v>
      </c>
      <c r="Q113" s="5">
        <f>IF(B113&lt;=0,-1,FLOOR(B113/4,1))</f>
        <v>26</v>
      </c>
      <c r="R113" s="6">
        <f>IF(Q113&lt;=0,-1,FLOOR(Q113/4,1))</f>
        <v>6</v>
      </c>
      <c r="S113" s="6">
        <f>IF(R113&lt;=0,-1,FLOOR(R113/4,1))</f>
        <v>1</v>
      </c>
      <c r="T113" s="7">
        <f>IF(S113&lt;=0,-1,FLOOR(S113/4,1))</f>
        <v>0</v>
      </c>
    </row>
    <row r="114" spans="2:20" ht="12.75">
      <c r="B114" s="17">
        <f t="shared" si="24"/>
        <v>108</v>
      </c>
      <c r="C114" s="18" t="str">
        <f>CHAR(B114)</f>
        <v>l</v>
      </c>
      <c r="D114" s="18" t="str">
        <f>SUBSTITUTE(SUBSTITUTE(SUBSTITUTE(SUBSTITUTE("XYZW","X",E114),"Y",F114),"Z",G114),"W",H114)</f>
        <v>CGTA</v>
      </c>
      <c r="E114" s="13" t="str">
        <f>IF(I114="","A",VLOOKUP(I114,$D$1:$E$5,2))</f>
        <v>C</v>
      </c>
      <c r="F114" s="14" t="str">
        <f>IF(J114="","A",VLOOKUP(J114,$D$1:$E$5,2))</f>
        <v>G</v>
      </c>
      <c r="G114" s="14" t="str">
        <f>IF(K114="","A",VLOOKUP(K114,$D$1:$E$5,2))</f>
        <v>T</v>
      </c>
      <c r="H114" s="15" t="str">
        <f>IF(L114="","A",VLOOKUP(L114,$D$1:$E$5,2))</f>
        <v>A</v>
      </c>
      <c r="I114" s="8">
        <f t="shared" si="25"/>
        <v>1</v>
      </c>
      <c r="J114" s="9">
        <f t="shared" si="26"/>
        <v>2</v>
      </c>
      <c r="K114" s="9">
        <f t="shared" si="27"/>
        <v>3</v>
      </c>
      <c r="L114" s="10">
        <f t="shared" si="28"/>
        <v>0</v>
      </c>
      <c r="M114" s="5">
        <f>MOD(B114,4)</f>
        <v>0</v>
      </c>
      <c r="N114" s="6">
        <f>IF(B114&lt;=1,"",MOD(Q114,4))</f>
        <v>3</v>
      </c>
      <c r="O114" s="6">
        <f t="shared" si="29"/>
        <v>2</v>
      </c>
      <c r="P114" s="6">
        <f t="shared" si="30"/>
        <v>1</v>
      </c>
      <c r="Q114" s="5">
        <f>IF(B114&lt;=0,-1,FLOOR(B114/4,1))</f>
        <v>27</v>
      </c>
      <c r="R114" s="6">
        <f>IF(Q114&lt;=0,-1,FLOOR(Q114/4,1))</f>
        <v>6</v>
      </c>
      <c r="S114" s="6">
        <f>IF(R114&lt;=0,-1,FLOOR(R114/4,1))</f>
        <v>1</v>
      </c>
      <c r="T114" s="7">
        <f>IF(S114&lt;=0,-1,FLOOR(S114/4,1))</f>
        <v>0</v>
      </c>
    </row>
    <row r="115" spans="2:20" ht="12.75">
      <c r="B115" s="17">
        <f t="shared" si="24"/>
        <v>109</v>
      </c>
      <c r="C115" s="18" t="str">
        <f>CHAR(B115)</f>
        <v>m</v>
      </c>
      <c r="D115" s="18" t="str">
        <f>SUBSTITUTE(SUBSTITUTE(SUBSTITUTE(SUBSTITUTE("XYZW","X",E115),"Y",F115),"Z",G115),"W",H115)</f>
        <v>CGTC</v>
      </c>
      <c r="E115" s="13" t="str">
        <f>IF(I115="","A",VLOOKUP(I115,$D$1:$E$5,2))</f>
        <v>C</v>
      </c>
      <c r="F115" s="14" t="str">
        <f>IF(J115="","A",VLOOKUP(J115,$D$1:$E$5,2))</f>
        <v>G</v>
      </c>
      <c r="G115" s="14" t="str">
        <f>IF(K115="","A",VLOOKUP(K115,$D$1:$E$5,2))</f>
        <v>T</v>
      </c>
      <c r="H115" s="15" t="str">
        <f>IF(L115="","A",VLOOKUP(L115,$D$1:$E$5,2))</f>
        <v>C</v>
      </c>
      <c r="I115" s="8">
        <f t="shared" si="25"/>
        <v>1</v>
      </c>
      <c r="J115" s="9">
        <f t="shared" si="26"/>
        <v>2</v>
      </c>
      <c r="K115" s="9">
        <f t="shared" si="27"/>
        <v>3</v>
      </c>
      <c r="L115" s="10">
        <f t="shared" si="28"/>
        <v>1</v>
      </c>
      <c r="M115" s="5">
        <f>MOD(B115,4)</f>
        <v>1</v>
      </c>
      <c r="N115" s="6">
        <f>IF(B115&lt;=1,"",MOD(Q115,4))</f>
        <v>3</v>
      </c>
      <c r="O115" s="6">
        <f t="shared" si="29"/>
        <v>2</v>
      </c>
      <c r="P115" s="6">
        <f t="shared" si="30"/>
        <v>1</v>
      </c>
      <c r="Q115" s="5">
        <f>IF(B115&lt;=0,-1,FLOOR(B115/4,1))</f>
        <v>27</v>
      </c>
      <c r="R115" s="6">
        <f>IF(Q115&lt;=0,-1,FLOOR(Q115/4,1))</f>
        <v>6</v>
      </c>
      <c r="S115" s="6">
        <f>IF(R115&lt;=0,-1,FLOOR(R115/4,1))</f>
        <v>1</v>
      </c>
      <c r="T115" s="7">
        <f>IF(S115&lt;=0,-1,FLOOR(S115/4,1))</f>
        <v>0</v>
      </c>
    </row>
    <row r="116" spans="2:20" ht="12.75">
      <c r="B116" s="17">
        <f t="shared" si="24"/>
        <v>110</v>
      </c>
      <c r="C116" s="18" t="str">
        <f>CHAR(B116)</f>
        <v>n</v>
      </c>
      <c r="D116" s="18" t="str">
        <f>SUBSTITUTE(SUBSTITUTE(SUBSTITUTE(SUBSTITUTE("XYZW","X",E116),"Y",F116),"Z",G116),"W",H116)</f>
        <v>CGTG</v>
      </c>
      <c r="E116" s="13" t="str">
        <f>IF(I116="","A",VLOOKUP(I116,$D$1:$E$5,2))</f>
        <v>C</v>
      </c>
      <c r="F116" s="14" t="str">
        <f>IF(J116="","A",VLOOKUP(J116,$D$1:$E$5,2))</f>
        <v>G</v>
      </c>
      <c r="G116" s="14" t="str">
        <f>IF(K116="","A",VLOOKUP(K116,$D$1:$E$5,2))</f>
        <v>T</v>
      </c>
      <c r="H116" s="15" t="str">
        <f>IF(L116="","A",VLOOKUP(L116,$D$1:$E$5,2))</f>
        <v>G</v>
      </c>
      <c r="I116" s="8">
        <f t="shared" si="25"/>
        <v>1</v>
      </c>
      <c r="J116" s="9">
        <f t="shared" si="26"/>
        <v>2</v>
      </c>
      <c r="K116" s="9">
        <f t="shared" si="27"/>
        <v>3</v>
      </c>
      <c r="L116" s="10">
        <f t="shared" si="28"/>
        <v>2</v>
      </c>
      <c r="M116" s="5">
        <f>MOD(B116,4)</f>
        <v>2</v>
      </c>
      <c r="N116" s="6">
        <f>IF(B116&lt;=1,"",MOD(Q116,4))</f>
        <v>3</v>
      </c>
      <c r="O116" s="6">
        <f t="shared" si="29"/>
        <v>2</v>
      </c>
      <c r="P116" s="6">
        <f t="shared" si="30"/>
        <v>1</v>
      </c>
      <c r="Q116" s="5">
        <f>IF(B116&lt;=0,-1,FLOOR(B116/4,1))</f>
        <v>27</v>
      </c>
      <c r="R116" s="6">
        <f>IF(Q116&lt;=0,-1,FLOOR(Q116/4,1))</f>
        <v>6</v>
      </c>
      <c r="S116" s="6">
        <f>IF(R116&lt;=0,-1,FLOOR(R116/4,1))</f>
        <v>1</v>
      </c>
      <c r="T116" s="7">
        <f>IF(S116&lt;=0,-1,FLOOR(S116/4,1))</f>
        <v>0</v>
      </c>
    </row>
    <row r="117" spans="2:20" ht="12.75">
      <c r="B117" s="17">
        <f t="shared" si="24"/>
        <v>111</v>
      </c>
      <c r="C117" s="18" t="str">
        <f>CHAR(B117)</f>
        <v>o</v>
      </c>
      <c r="D117" s="18" t="str">
        <f>SUBSTITUTE(SUBSTITUTE(SUBSTITUTE(SUBSTITUTE("XYZW","X",E117),"Y",F117),"Z",G117),"W",H117)</f>
        <v>CGTT</v>
      </c>
      <c r="E117" s="13" t="str">
        <f>IF(I117="","A",VLOOKUP(I117,$D$1:$E$5,2))</f>
        <v>C</v>
      </c>
      <c r="F117" s="14" t="str">
        <f>IF(J117="","A",VLOOKUP(J117,$D$1:$E$5,2))</f>
        <v>G</v>
      </c>
      <c r="G117" s="14" t="str">
        <f>IF(K117="","A",VLOOKUP(K117,$D$1:$E$5,2))</f>
        <v>T</v>
      </c>
      <c r="H117" s="15" t="str">
        <f>IF(L117="","A",VLOOKUP(L117,$D$1:$E$5,2))</f>
        <v>T</v>
      </c>
      <c r="I117" s="8">
        <f t="shared" si="25"/>
        <v>1</v>
      </c>
      <c r="J117" s="9">
        <f t="shared" si="26"/>
        <v>2</v>
      </c>
      <c r="K117" s="9">
        <f t="shared" si="27"/>
        <v>3</v>
      </c>
      <c r="L117" s="10">
        <f t="shared" si="28"/>
        <v>3</v>
      </c>
      <c r="M117" s="5">
        <f>MOD(B117,4)</f>
        <v>3</v>
      </c>
      <c r="N117" s="6">
        <f>IF(B117&lt;=1,"",MOD(Q117,4))</f>
        <v>3</v>
      </c>
      <c r="O117" s="6">
        <f t="shared" si="29"/>
        <v>2</v>
      </c>
      <c r="P117" s="6">
        <f t="shared" si="30"/>
        <v>1</v>
      </c>
      <c r="Q117" s="5">
        <f>IF(B117&lt;=0,-1,FLOOR(B117/4,1))</f>
        <v>27</v>
      </c>
      <c r="R117" s="6">
        <f>IF(Q117&lt;=0,-1,FLOOR(Q117/4,1))</f>
        <v>6</v>
      </c>
      <c r="S117" s="6">
        <f>IF(R117&lt;=0,-1,FLOOR(R117/4,1))</f>
        <v>1</v>
      </c>
      <c r="T117" s="7">
        <f>IF(S117&lt;=0,-1,FLOOR(S117/4,1))</f>
        <v>0</v>
      </c>
    </row>
    <row r="118" spans="2:20" ht="12.75">
      <c r="B118" s="17">
        <f t="shared" si="24"/>
        <v>112</v>
      </c>
      <c r="C118" s="18" t="str">
        <f>CHAR(B118)</f>
        <v>p</v>
      </c>
      <c r="D118" s="18" t="str">
        <f>SUBSTITUTE(SUBSTITUTE(SUBSTITUTE(SUBSTITUTE("XYZW","X",E118),"Y",F118),"Z",G118),"W",H118)</f>
        <v>CTAA</v>
      </c>
      <c r="E118" s="13" t="str">
        <f>IF(I118="","A",VLOOKUP(I118,$D$1:$E$5,2))</f>
        <v>C</v>
      </c>
      <c r="F118" s="14" t="str">
        <f>IF(J118="","A",VLOOKUP(J118,$D$1:$E$5,2))</f>
        <v>T</v>
      </c>
      <c r="G118" s="14" t="str">
        <f>IF(K118="","A",VLOOKUP(K118,$D$1:$E$5,2))</f>
        <v>A</v>
      </c>
      <c r="H118" s="15" t="str">
        <f>IF(L118="","A",VLOOKUP(L118,$D$1:$E$5,2))</f>
        <v>A</v>
      </c>
      <c r="I118" s="8">
        <f t="shared" si="25"/>
        <v>1</v>
      </c>
      <c r="J118" s="9">
        <f t="shared" si="26"/>
        <v>3</v>
      </c>
      <c r="K118" s="9">
        <f t="shared" si="27"/>
        <v>0</v>
      </c>
      <c r="L118" s="10">
        <f t="shared" si="28"/>
        <v>0</v>
      </c>
      <c r="M118" s="5">
        <f>MOD(B118,4)</f>
        <v>0</v>
      </c>
      <c r="N118" s="6">
        <f>IF(B118&lt;=1,"",MOD(Q118,4))</f>
        <v>0</v>
      </c>
      <c r="O118" s="6">
        <f t="shared" si="29"/>
        <v>3</v>
      </c>
      <c r="P118" s="6">
        <f t="shared" si="30"/>
        <v>1</v>
      </c>
      <c r="Q118" s="5">
        <f>IF(B118&lt;=0,-1,FLOOR(B118/4,1))</f>
        <v>28</v>
      </c>
      <c r="R118" s="6">
        <f>IF(Q118&lt;=0,-1,FLOOR(Q118/4,1))</f>
        <v>7</v>
      </c>
      <c r="S118" s="6">
        <f>IF(R118&lt;=0,-1,FLOOR(R118/4,1))</f>
        <v>1</v>
      </c>
      <c r="T118" s="7">
        <f>IF(S118&lt;=0,-1,FLOOR(S118/4,1))</f>
        <v>0</v>
      </c>
    </row>
    <row r="119" spans="2:20" ht="12.75">
      <c r="B119" s="17">
        <f t="shared" si="24"/>
        <v>113</v>
      </c>
      <c r="C119" s="18" t="str">
        <f>CHAR(B119)</f>
        <v>q</v>
      </c>
      <c r="D119" s="18" t="str">
        <f>SUBSTITUTE(SUBSTITUTE(SUBSTITUTE(SUBSTITUTE("XYZW","X",E119),"Y",F119),"Z",G119),"W",H119)</f>
        <v>CTAC</v>
      </c>
      <c r="E119" s="13" t="str">
        <f>IF(I119="","A",VLOOKUP(I119,$D$1:$E$5,2))</f>
        <v>C</v>
      </c>
      <c r="F119" s="14" t="str">
        <f>IF(J119="","A",VLOOKUP(J119,$D$1:$E$5,2))</f>
        <v>T</v>
      </c>
      <c r="G119" s="14" t="str">
        <f>IF(K119="","A",VLOOKUP(K119,$D$1:$E$5,2))</f>
        <v>A</v>
      </c>
      <c r="H119" s="15" t="str">
        <f>IF(L119="","A",VLOOKUP(L119,$D$1:$E$5,2))</f>
        <v>C</v>
      </c>
      <c r="I119" s="8">
        <f t="shared" si="25"/>
        <v>1</v>
      </c>
      <c r="J119" s="9">
        <f t="shared" si="26"/>
        <v>3</v>
      </c>
      <c r="K119" s="9">
        <f t="shared" si="27"/>
        <v>0</v>
      </c>
      <c r="L119" s="10">
        <f t="shared" si="28"/>
        <v>1</v>
      </c>
      <c r="M119" s="5">
        <f>MOD(B119,4)</f>
        <v>1</v>
      </c>
      <c r="N119" s="6">
        <f>IF(B119&lt;=1,"",MOD(Q119,4))</f>
        <v>0</v>
      </c>
      <c r="O119" s="6">
        <f t="shared" si="29"/>
        <v>3</v>
      </c>
      <c r="P119" s="6">
        <f t="shared" si="30"/>
        <v>1</v>
      </c>
      <c r="Q119" s="5">
        <f>IF(B119&lt;=0,-1,FLOOR(B119/4,1))</f>
        <v>28</v>
      </c>
      <c r="R119" s="6">
        <f>IF(Q119&lt;=0,-1,FLOOR(Q119/4,1))</f>
        <v>7</v>
      </c>
      <c r="S119" s="6">
        <f>IF(R119&lt;=0,-1,FLOOR(R119/4,1))</f>
        <v>1</v>
      </c>
      <c r="T119" s="7">
        <f>IF(S119&lt;=0,-1,FLOOR(S119/4,1))</f>
        <v>0</v>
      </c>
    </row>
    <row r="120" spans="2:20" ht="12.75">
      <c r="B120" s="17">
        <f t="shared" si="24"/>
        <v>114</v>
      </c>
      <c r="C120" s="18" t="str">
        <f>CHAR(B120)</f>
        <v>r</v>
      </c>
      <c r="D120" s="18" t="str">
        <f>SUBSTITUTE(SUBSTITUTE(SUBSTITUTE(SUBSTITUTE("XYZW","X",E120),"Y",F120),"Z",G120),"W",H120)</f>
        <v>CTAG</v>
      </c>
      <c r="E120" s="13" t="str">
        <f>IF(I120="","A",VLOOKUP(I120,$D$1:$E$5,2))</f>
        <v>C</v>
      </c>
      <c r="F120" s="14" t="str">
        <f>IF(J120="","A",VLOOKUP(J120,$D$1:$E$5,2))</f>
        <v>T</v>
      </c>
      <c r="G120" s="14" t="str">
        <f>IF(K120="","A",VLOOKUP(K120,$D$1:$E$5,2))</f>
        <v>A</v>
      </c>
      <c r="H120" s="15" t="str">
        <f>IF(L120="","A",VLOOKUP(L120,$D$1:$E$5,2))</f>
        <v>G</v>
      </c>
      <c r="I120" s="8">
        <f t="shared" si="25"/>
        <v>1</v>
      </c>
      <c r="J120" s="9">
        <f t="shared" si="26"/>
        <v>3</v>
      </c>
      <c r="K120" s="9">
        <f t="shared" si="27"/>
        <v>0</v>
      </c>
      <c r="L120" s="10">
        <f t="shared" si="28"/>
        <v>2</v>
      </c>
      <c r="M120" s="5">
        <f>MOD(B120,4)</f>
        <v>2</v>
      </c>
      <c r="N120" s="6">
        <f>IF(B120&lt;=1,"",MOD(Q120,4))</f>
        <v>0</v>
      </c>
      <c r="O120" s="6">
        <f t="shared" si="29"/>
        <v>3</v>
      </c>
      <c r="P120" s="6">
        <f t="shared" si="30"/>
        <v>1</v>
      </c>
      <c r="Q120" s="5">
        <f>IF(B120&lt;=0,-1,FLOOR(B120/4,1))</f>
        <v>28</v>
      </c>
      <c r="R120" s="6">
        <f>IF(Q120&lt;=0,-1,FLOOR(Q120/4,1))</f>
        <v>7</v>
      </c>
      <c r="S120" s="6">
        <f>IF(R120&lt;=0,-1,FLOOR(R120/4,1))</f>
        <v>1</v>
      </c>
      <c r="T120" s="7">
        <f>IF(S120&lt;=0,-1,FLOOR(S120/4,1))</f>
        <v>0</v>
      </c>
    </row>
    <row r="121" spans="2:20" ht="12.75">
      <c r="B121" s="17">
        <f t="shared" si="24"/>
        <v>115</v>
      </c>
      <c r="C121" s="18" t="str">
        <f>CHAR(B121)</f>
        <v>s</v>
      </c>
      <c r="D121" s="18" t="str">
        <f>SUBSTITUTE(SUBSTITUTE(SUBSTITUTE(SUBSTITUTE("XYZW","X",E121),"Y",F121),"Z",G121),"W",H121)</f>
        <v>CTAT</v>
      </c>
      <c r="E121" s="13" t="str">
        <f>IF(I121="","A",VLOOKUP(I121,$D$1:$E$5,2))</f>
        <v>C</v>
      </c>
      <c r="F121" s="14" t="str">
        <f>IF(J121="","A",VLOOKUP(J121,$D$1:$E$5,2))</f>
        <v>T</v>
      </c>
      <c r="G121" s="14" t="str">
        <f>IF(K121="","A",VLOOKUP(K121,$D$1:$E$5,2))</f>
        <v>A</v>
      </c>
      <c r="H121" s="15" t="str">
        <f>IF(L121="","A",VLOOKUP(L121,$D$1:$E$5,2))</f>
        <v>T</v>
      </c>
      <c r="I121" s="8">
        <f t="shared" si="25"/>
        <v>1</v>
      </c>
      <c r="J121" s="9">
        <f t="shared" si="26"/>
        <v>3</v>
      </c>
      <c r="K121" s="9">
        <f t="shared" si="27"/>
        <v>0</v>
      </c>
      <c r="L121" s="10">
        <f t="shared" si="28"/>
        <v>3</v>
      </c>
      <c r="M121" s="5">
        <f>MOD(B121,4)</f>
        <v>3</v>
      </c>
      <c r="N121" s="6">
        <f>IF(B121&lt;=1,"",MOD(Q121,4))</f>
        <v>0</v>
      </c>
      <c r="O121" s="6">
        <f t="shared" si="29"/>
        <v>3</v>
      </c>
      <c r="P121" s="6">
        <f t="shared" si="30"/>
        <v>1</v>
      </c>
      <c r="Q121" s="5">
        <f>IF(B121&lt;=0,-1,FLOOR(B121/4,1))</f>
        <v>28</v>
      </c>
      <c r="R121" s="6">
        <f>IF(Q121&lt;=0,-1,FLOOR(Q121/4,1))</f>
        <v>7</v>
      </c>
      <c r="S121" s="6">
        <f>IF(R121&lt;=0,-1,FLOOR(R121/4,1))</f>
        <v>1</v>
      </c>
      <c r="T121" s="7">
        <f>IF(S121&lt;=0,-1,FLOOR(S121/4,1))</f>
        <v>0</v>
      </c>
    </row>
    <row r="122" spans="2:20" ht="12.75">
      <c r="B122" s="17">
        <f t="shared" si="24"/>
        <v>116</v>
      </c>
      <c r="C122" s="18" t="str">
        <f>CHAR(B122)</f>
        <v>t</v>
      </c>
      <c r="D122" s="18" t="str">
        <f>SUBSTITUTE(SUBSTITUTE(SUBSTITUTE(SUBSTITUTE("XYZW","X",E122),"Y",F122),"Z",G122),"W",H122)</f>
        <v>CTCA</v>
      </c>
      <c r="E122" s="13" t="str">
        <f>IF(I122="","A",VLOOKUP(I122,$D$1:$E$5,2))</f>
        <v>C</v>
      </c>
      <c r="F122" s="14" t="str">
        <f>IF(J122="","A",VLOOKUP(J122,$D$1:$E$5,2))</f>
        <v>T</v>
      </c>
      <c r="G122" s="14" t="str">
        <f>IF(K122="","A",VLOOKUP(K122,$D$1:$E$5,2))</f>
        <v>C</v>
      </c>
      <c r="H122" s="15" t="str">
        <f>IF(L122="","A",VLOOKUP(L122,$D$1:$E$5,2))</f>
        <v>A</v>
      </c>
      <c r="I122" s="8">
        <f t="shared" si="25"/>
        <v>1</v>
      </c>
      <c r="J122" s="9">
        <f t="shared" si="26"/>
        <v>3</v>
      </c>
      <c r="K122" s="9">
        <f t="shared" si="27"/>
        <v>1</v>
      </c>
      <c r="L122" s="10">
        <f t="shared" si="28"/>
        <v>0</v>
      </c>
      <c r="M122" s="5">
        <f>MOD(B122,4)</f>
        <v>0</v>
      </c>
      <c r="N122" s="6">
        <f>IF(B122&lt;=1,"",MOD(Q122,4))</f>
        <v>1</v>
      </c>
      <c r="O122" s="6">
        <f t="shared" si="29"/>
        <v>3</v>
      </c>
      <c r="P122" s="6">
        <f t="shared" si="30"/>
        <v>1</v>
      </c>
      <c r="Q122" s="5">
        <f>IF(B122&lt;=0,-1,FLOOR(B122/4,1))</f>
        <v>29</v>
      </c>
      <c r="R122" s="6">
        <f>IF(Q122&lt;=0,-1,FLOOR(Q122/4,1))</f>
        <v>7</v>
      </c>
      <c r="S122" s="6">
        <f>IF(R122&lt;=0,-1,FLOOR(R122/4,1))</f>
        <v>1</v>
      </c>
      <c r="T122" s="7">
        <f>IF(S122&lt;=0,-1,FLOOR(S122/4,1))</f>
        <v>0</v>
      </c>
    </row>
    <row r="123" spans="2:20" ht="12.75">
      <c r="B123" s="17">
        <f t="shared" si="24"/>
        <v>117</v>
      </c>
      <c r="C123" s="18" t="str">
        <f>CHAR(B123)</f>
        <v>u</v>
      </c>
      <c r="D123" s="18" t="str">
        <f>SUBSTITUTE(SUBSTITUTE(SUBSTITUTE(SUBSTITUTE("XYZW","X",E123),"Y",F123),"Z",G123),"W",H123)</f>
        <v>CTCC</v>
      </c>
      <c r="E123" s="13" t="str">
        <f>IF(I123="","A",VLOOKUP(I123,$D$1:$E$5,2))</f>
        <v>C</v>
      </c>
      <c r="F123" s="14" t="str">
        <f>IF(J123="","A",VLOOKUP(J123,$D$1:$E$5,2))</f>
        <v>T</v>
      </c>
      <c r="G123" s="14" t="str">
        <f>IF(K123="","A",VLOOKUP(K123,$D$1:$E$5,2))</f>
        <v>C</v>
      </c>
      <c r="H123" s="15" t="str">
        <f>IF(L123="","A",VLOOKUP(L123,$D$1:$E$5,2))</f>
        <v>C</v>
      </c>
      <c r="I123" s="8">
        <f t="shared" si="25"/>
        <v>1</v>
      </c>
      <c r="J123" s="9">
        <f t="shared" si="26"/>
        <v>3</v>
      </c>
      <c r="K123" s="9">
        <f t="shared" si="27"/>
        <v>1</v>
      </c>
      <c r="L123" s="10">
        <f t="shared" si="28"/>
        <v>1</v>
      </c>
      <c r="M123" s="5">
        <f>MOD(B123,4)</f>
        <v>1</v>
      </c>
      <c r="N123" s="6">
        <f>IF(B123&lt;=1,"",MOD(Q123,4))</f>
        <v>1</v>
      </c>
      <c r="O123" s="6">
        <f t="shared" si="29"/>
        <v>3</v>
      </c>
      <c r="P123" s="6">
        <f t="shared" si="30"/>
        <v>1</v>
      </c>
      <c r="Q123" s="5">
        <f>IF(B123&lt;=0,-1,FLOOR(B123/4,1))</f>
        <v>29</v>
      </c>
      <c r="R123" s="6">
        <f>IF(Q123&lt;=0,-1,FLOOR(Q123/4,1))</f>
        <v>7</v>
      </c>
      <c r="S123" s="6">
        <f>IF(R123&lt;=0,-1,FLOOR(R123/4,1))</f>
        <v>1</v>
      </c>
      <c r="T123" s="7">
        <f>IF(S123&lt;=0,-1,FLOOR(S123/4,1))</f>
        <v>0</v>
      </c>
    </row>
    <row r="124" spans="2:20" ht="12.75">
      <c r="B124" s="17">
        <f t="shared" si="24"/>
        <v>118</v>
      </c>
      <c r="C124" s="18" t="str">
        <f>CHAR(B124)</f>
        <v>v</v>
      </c>
      <c r="D124" s="18" t="str">
        <f>SUBSTITUTE(SUBSTITUTE(SUBSTITUTE(SUBSTITUTE("XYZW","X",E124),"Y",F124),"Z",G124),"W",H124)</f>
        <v>CTCG</v>
      </c>
      <c r="E124" s="13" t="str">
        <f>IF(I124="","A",VLOOKUP(I124,$D$1:$E$5,2))</f>
        <v>C</v>
      </c>
      <c r="F124" s="14" t="str">
        <f>IF(J124="","A",VLOOKUP(J124,$D$1:$E$5,2))</f>
        <v>T</v>
      </c>
      <c r="G124" s="14" t="str">
        <f>IF(K124="","A",VLOOKUP(K124,$D$1:$E$5,2))</f>
        <v>C</v>
      </c>
      <c r="H124" s="15" t="str">
        <f>IF(L124="","A",VLOOKUP(L124,$D$1:$E$5,2))</f>
        <v>G</v>
      </c>
      <c r="I124" s="8">
        <f t="shared" si="25"/>
        <v>1</v>
      </c>
      <c r="J124" s="9">
        <f t="shared" si="26"/>
        <v>3</v>
      </c>
      <c r="K124" s="9">
        <f t="shared" si="27"/>
        <v>1</v>
      </c>
      <c r="L124" s="10">
        <f t="shared" si="28"/>
        <v>2</v>
      </c>
      <c r="M124" s="5">
        <f>MOD(B124,4)</f>
        <v>2</v>
      </c>
      <c r="N124" s="6">
        <f>IF(B124&lt;=1,"",MOD(Q124,4))</f>
        <v>1</v>
      </c>
      <c r="O124" s="6">
        <f t="shared" si="29"/>
        <v>3</v>
      </c>
      <c r="P124" s="6">
        <f t="shared" si="30"/>
        <v>1</v>
      </c>
      <c r="Q124" s="5">
        <f>IF(B124&lt;=0,-1,FLOOR(B124/4,1))</f>
        <v>29</v>
      </c>
      <c r="R124" s="6">
        <f>IF(Q124&lt;=0,-1,FLOOR(Q124/4,1))</f>
        <v>7</v>
      </c>
      <c r="S124" s="6">
        <f>IF(R124&lt;=0,-1,FLOOR(R124/4,1))</f>
        <v>1</v>
      </c>
      <c r="T124" s="7">
        <f>IF(S124&lt;=0,-1,FLOOR(S124/4,1))</f>
        <v>0</v>
      </c>
    </row>
    <row r="125" spans="2:20" ht="12.75">
      <c r="B125" s="17">
        <f t="shared" si="24"/>
        <v>119</v>
      </c>
      <c r="C125" s="18" t="str">
        <f>CHAR(B125)</f>
        <v>w</v>
      </c>
      <c r="D125" s="18" t="str">
        <f>SUBSTITUTE(SUBSTITUTE(SUBSTITUTE(SUBSTITUTE("XYZW","X",E125),"Y",F125),"Z",G125),"W",H125)</f>
        <v>CTCT</v>
      </c>
      <c r="E125" s="13" t="str">
        <f>IF(I125="","A",VLOOKUP(I125,$D$1:$E$5,2))</f>
        <v>C</v>
      </c>
      <c r="F125" s="14" t="str">
        <f>IF(J125="","A",VLOOKUP(J125,$D$1:$E$5,2))</f>
        <v>T</v>
      </c>
      <c r="G125" s="14" t="str">
        <f>IF(K125="","A",VLOOKUP(K125,$D$1:$E$5,2))</f>
        <v>C</v>
      </c>
      <c r="H125" s="15" t="str">
        <f>IF(L125="","A",VLOOKUP(L125,$D$1:$E$5,2))</f>
        <v>T</v>
      </c>
      <c r="I125" s="8">
        <f t="shared" si="25"/>
        <v>1</v>
      </c>
      <c r="J125" s="9">
        <f t="shared" si="26"/>
        <v>3</v>
      </c>
      <c r="K125" s="9">
        <f t="shared" si="27"/>
        <v>1</v>
      </c>
      <c r="L125" s="10">
        <f t="shared" si="28"/>
        <v>3</v>
      </c>
      <c r="M125" s="5">
        <f>MOD(B125,4)</f>
        <v>3</v>
      </c>
      <c r="N125" s="6">
        <f>IF(B125&lt;=1,"",MOD(Q125,4))</f>
        <v>1</v>
      </c>
      <c r="O125" s="6">
        <f t="shared" si="29"/>
        <v>3</v>
      </c>
      <c r="P125" s="6">
        <f t="shared" si="30"/>
        <v>1</v>
      </c>
      <c r="Q125" s="5">
        <f>IF(B125&lt;=0,-1,FLOOR(B125/4,1))</f>
        <v>29</v>
      </c>
      <c r="R125" s="6">
        <f>IF(Q125&lt;=0,-1,FLOOR(Q125/4,1))</f>
        <v>7</v>
      </c>
      <c r="S125" s="6">
        <f>IF(R125&lt;=0,-1,FLOOR(R125/4,1))</f>
        <v>1</v>
      </c>
      <c r="T125" s="7">
        <f>IF(S125&lt;=0,-1,FLOOR(S125/4,1))</f>
        <v>0</v>
      </c>
    </row>
    <row r="126" spans="2:20" ht="12.75">
      <c r="B126" s="17">
        <f t="shared" si="24"/>
        <v>120</v>
      </c>
      <c r="C126" s="18" t="str">
        <f>CHAR(B126)</f>
        <v>x</v>
      </c>
      <c r="D126" s="18" t="str">
        <f>SUBSTITUTE(SUBSTITUTE(SUBSTITUTE(SUBSTITUTE("XYZW","X",E126),"Y",F126),"Z",G126),"W",H126)</f>
        <v>CTGA</v>
      </c>
      <c r="E126" s="13" t="str">
        <f>IF(I126="","A",VLOOKUP(I126,$D$1:$E$5,2))</f>
        <v>C</v>
      </c>
      <c r="F126" s="14" t="str">
        <f>IF(J126="","A",VLOOKUP(J126,$D$1:$E$5,2))</f>
        <v>T</v>
      </c>
      <c r="G126" s="14" t="str">
        <f>IF(K126="","A",VLOOKUP(K126,$D$1:$E$5,2))</f>
        <v>G</v>
      </c>
      <c r="H126" s="15" t="str">
        <f>IF(L126="","A",VLOOKUP(L126,$D$1:$E$5,2))</f>
        <v>A</v>
      </c>
      <c r="I126" s="8">
        <f t="shared" si="25"/>
        <v>1</v>
      </c>
      <c r="J126" s="9">
        <f t="shared" si="26"/>
        <v>3</v>
      </c>
      <c r="K126" s="9">
        <f t="shared" si="27"/>
        <v>2</v>
      </c>
      <c r="L126" s="10">
        <f t="shared" si="28"/>
        <v>0</v>
      </c>
      <c r="M126" s="5">
        <f>MOD(B126,4)</f>
        <v>0</v>
      </c>
      <c r="N126" s="6">
        <f>IF(B126&lt;=1,"",MOD(Q126,4))</f>
        <v>2</v>
      </c>
      <c r="O126" s="6">
        <f t="shared" si="29"/>
        <v>3</v>
      </c>
      <c r="P126" s="6">
        <f t="shared" si="30"/>
        <v>1</v>
      </c>
      <c r="Q126" s="5">
        <f>IF(B126&lt;=0,-1,FLOOR(B126/4,1))</f>
        <v>30</v>
      </c>
      <c r="R126" s="6">
        <f>IF(Q126&lt;=0,-1,FLOOR(Q126/4,1))</f>
        <v>7</v>
      </c>
      <c r="S126" s="6">
        <f>IF(R126&lt;=0,-1,FLOOR(R126/4,1))</f>
        <v>1</v>
      </c>
      <c r="T126" s="7">
        <f>IF(S126&lt;=0,-1,FLOOR(S126/4,1))</f>
        <v>0</v>
      </c>
    </row>
    <row r="127" spans="2:20" ht="12.75">
      <c r="B127" s="17">
        <f t="shared" si="24"/>
        <v>121</v>
      </c>
      <c r="C127" s="18" t="str">
        <f>CHAR(B127)</f>
        <v>y</v>
      </c>
      <c r="D127" s="18" t="str">
        <f>SUBSTITUTE(SUBSTITUTE(SUBSTITUTE(SUBSTITUTE("XYZW","X",E127),"Y",F127),"Z",G127),"W",H127)</f>
        <v>CTGC</v>
      </c>
      <c r="E127" s="13" t="str">
        <f>IF(I127="","A",VLOOKUP(I127,$D$1:$E$5,2))</f>
        <v>C</v>
      </c>
      <c r="F127" s="14" t="str">
        <f>IF(J127="","A",VLOOKUP(J127,$D$1:$E$5,2))</f>
        <v>T</v>
      </c>
      <c r="G127" s="14" t="str">
        <f>IF(K127="","A",VLOOKUP(K127,$D$1:$E$5,2))</f>
        <v>G</v>
      </c>
      <c r="H127" s="15" t="str">
        <f>IF(L127="","A",VLOOKUP(L127,$D$1:$E$5,2))</f>
        <v>C</v>
      </c>
      <c r="I127" s="8">
        <f t="shared" si="25"/>
        <v>1</v>
      </c>
      <c r="J127" s="9">
        <f t="shared" si="26"/>
        <v>3</v>
      </c>
      <c r="K127" s="9">
        <f t="shared" si="27"/>
        <v>2</v>
      </c>
      <c r="L127" s="10">
        <f t="shared" si="28"/>
        <v>1</v>
      </c>
      <c r="M127" s="5">
        <f>MOD(B127,4)</f>
        <v>1</v>
      </c>
      <c r="N127" s="6">
        <f>IF(B127&lt;=1,"",MOD(Q127,4))</f>
        <v>2</v>
      </c>
      <c r="O127" s="6">
        <f t="shared" si="29"/>
        <v>3</v>
      </c>
      <c r="P127" s="6">
        <f t="shared" si="30"/>
        <v>1</v>
      </c>
      <c r="Q127" s="5">
        <f>IF(B127&lt;=0,-1,FLOOR(B127/4,1))</f>
        <v>30</v>
      </c>
      <c r="R127" s="6">
        <f>IF(Q127&lt;=0,-1,FLOOR(Q127/4,1))</f>
        <v>7</v>
      </c>
      <c r="S127" s="6">
        <f>IF(R127&lt;=0,-1,FLOOR(R127/4,1))</f>
        <v>1</v>
      </c>
      <c r="T127" s="7">
        <f>IF(S127&lt;=0,-1,FLOOR(S127/4,1))</f>
        <v>0</v>
      </c>
    </row>
    <row r="128" spans="2:20" ht="12.75">
      <c r="B128" s="17">
        <f t="shared" si="24"/>
        <v>122</v>
      </c>
      <c r="C128" s="18" t="str">
        <f>CHAR(B128)</f>
        <v>z</v>
      </c>
      <c r="D128" s="18" t="str">
        <f>SUBSTITUTE(SUBSTITUTE(SUBSTITUTE(SUBSTITUTE("XYZW","X",E128),"Y",F128),"Z",G128),"W",H128)</f>
        <v>CTGG</v>
      </c>
      <c r="E128" s="13" t="str">
        <f>IF(I128="","A",VLOOKUP(I128,$D$1:$E$5,2))</f>
        <v>C</v>
      </c>
      <c r="F128" s="14" t="str">
        <f>IF(J128="","A",VLOOKUP(J128,$D$1:$E$5,2))</f>
        <v>T</v>
      </c>
      <c r="G128" s="14" t="str">
        <f>IF(K128="","A",VLOOKUP(K128,$D$1:$E$5,2))</f>
        <v>G</v>
      </c>
      <c r="H128" s="15" t="str">
        <f>IF(L128="","A",VLOOKUP(L128,$D$1:$E$5,2))</f>
        <v>G</v>
      </c>
      <c r="I128" s="8">
        <f t="shared" si="25"/>
        <v>1</v>
      </c>
      <c r="J128" s="9">
        <f t="shared" si="26"/>
        <v>3</v>
      </c>
      <c r="K128" s="9">
        <f t="shared" si="27"/>
        <v>2</v>
      </c>
      <c r="L128" s="10">
        <f t="shared" si="28"/>
        <v>2</v>
      </c>
      <c r="M128" s="5">
        <f>MOD(B128,4)</f>
        <v>2</v>
      </c>
      <c r="N128" s="6">
        <f>IF(B128&lt;=1,"",MOD(Q128,4))</f>
        <v>2</v>
      </c>
      <c r="O128" s="6">
        <f t="shared" si="29"/>
        <v>3</v>
      </c>
      <c r="P128" s="6">
        <f t="shared" si="30"/>
        <v>1</v>
      </c>
      <c r="Q128" s="5">
        <f>IF(B128&lt;=0,-1,FLOOR(B128/4,1))</f>
        <v>30</v>
      </c>
      <c r="R128" s="6">
        <f>IF(Q128&lt;=0,-1,FLOOR(Q128/4,1))</f>
        <v>7</v>
      </c>
      <c r="S128" s="6">
        <f>IF(R128&lt;=0,-1,FLOOR(R128/4,1))</f>
        <v>1</v>
      </c>
      <c r="T128" s="7">
        <f>IF(S128&lt;=0,-1,FLOOR(S128/4,1))</f>
        <v>0</v>
      </c>
    </row>
    <row r="129" spans="2:20" ht="12.75">
      <c r="B129" s="17">
        <f t="shared" si="24"/>
        <v>123</v>
      </c>
      <c r="C129" s="18" t="str">
        <f>CHAR(B129)</f>
        <v>{</v>
      </c>
      <c r="D129" s="18" t="str">
        <f>SUBSTITUTE(SUBSTITUTE(SUBSTITUTE(SUBSTITUTE("XYZW","X",E129),"Y",F129),"Z",G129),"W",H129)</f>
        <v>CTGT</v>
      </c>
      <c r="E129" s="13" t="str">
        <f>IF(I129="","A",VLOOKUP(I129,$D$1:$E$5,2))</f>
        <v>C</v>
      </c>
      <c r="F129" s="14" t="str">
        <f>IF(J129="","A",VLOOKUP(J129,$D$1:$E$5,2))</f>
        <v>T</v>
      </c>
      <c r="G129" s="14" t="str">
        <f>IF(K129="","A",VLOOKUP(K129,$D$1:$E$5,2))</f>
        <v>G</v>
      </c>
      <c r="H129" s="15" t="str">
        <f>IF(L129="","A",VLOOKUP(L129,$D$1:$E$5,2))</f>
        <v>T</v>
      </c>
      <c r="I129" s="8">
        <f t="shared" si="25"/>
        <v>1</v>
      </c>
      <c r="J129" s="9">
        <f t="shared" si="26"/>
        <v>3</v>
      </c>
      <c r="K129" s="9">
        <f t="shared" si="27"/>
        <v>2</v>
      </c>
      <c r="L129" s="10">
        <f t="shared" si="28"/>
        <v>3</v>
      </c>
      <c r="M129" s="5">
        <f>MOD(B129,4)</f>
        <v>3</v>
      </c>
      <c r="N129" s="6">
        <f>IF(B129&lt;=1,"",MOD(Q129,4))</f>
        <v>2</v>
      </c>
      <c r="O129" s="6">
        <f t="shared" si="29"/>
        <v>3</v>
      </c>
      <c r="P129" s="6">
        <f t="shared" si="30"/>
        <v>1</v>
      </c>
      <c r="Q129" s="5">
        <f>IF(B129&lt;=0,-1,FLOOR(B129/4,1))</f>
        <v>30</v>
      </c>
      <c r="R129" s="6">
        <f>IF(Q129&lt;=0,-1,FLOOR(Q129/4,1))</f>
        <v>7</v>
      </c>
      <c r="S129" s="6">
        <f>IF(R129&lt;=0,-1,FLOOR(R129/4,1))</f>
        <v>1</v>
      </c>
      <c r="T129" s="7">
        <f>IF(S129&lt;=0,-1,FLOOR(S129/4,1))</f>
        <v>0</v>
      </c>
    </row>
    <row r="130" spans="2:20" ht="12.75">
      <c r="B130" s="17">
        <f t="shared" si="24"/>
        <v>124</v>
      </c>
      <c r="C130" s="18" t="str">
        <f>CHAR(B130)</f>
        <v>|</v>
      </c>
      <c r="D130" s="18" t="str">
        <f>SUBSTITUTE(SUBSTITUTE(SUBSTITUTE(SUBSTITUTE("XYZW","X",E130),"Y",F130),"Z",G130),"W",H130)</f>
        <v>CTTA</v>
      </c>
      <c r="E130" s="13" t="str">
        <f>IF(I130="","A",VLOOKUP(I130,$D$1:$E$5,2))</f>
        <v>C</v>
      </c>
      <c r="F130" s="14" t="str">
        <f>IF(J130="","A",VLOOKUP(J130,$D$1:$E$5,2))</f>
        <v>T</v>
      </c>
      <c r="G130" s="14" t="str">
        <f>IF(K130="","A",VLOOKUP(K130,$D$1:$E$5,2))</f>
        <v>T</v>
      </c>
      <c r="H130" s="15" t="str">
        <f>IF(L130="","A",VLOOKUP(L130,$D$1:$E$5,2))</f>
        <v>A</v>
      </c>
      <c r="I130" s="8">
        <f t="shared" si="25"/>
        <v>1</v>
      </c>
      <c r="J130" s="9">
        <f t="shared" si="26"/>
        <v>3</v>
      </c>
      <c r="K130" s="9">
        <f t="shared" si="27"/>
        <v>3</v>
      </c>
      <c r="L130" s="10">
        <f t="shared" si="28"/>
        <v>0</v>
      </c>
      <c r="M130" s="5">
        <f>MOD(B130,4)</f>
        <v>0</v>
      </c>
      <c r="N130" s="6">
        <f>IF(B130&lt;=1,"",MOD(Q130,4))</f>
        <v>3</v>
      </c>
      <c r="O130" s="6">
        <f t="shared" si="29"/>
        <v>3</v>
      </c>
      <c r="P130" s="6">
        <f t="shared" si="30"/>
        <v>1</v>
      </c>
      <c r="Q130" s="5">
        <f>IF(B130&lt;=0,-1,FLOOR(B130/4,1))</f>
        <v>31</v>
      </c>
      <c r="R130" s="6">
        <f>IF(Q130&lt;=0,-1,FLOOR(Q130/4,1))</f>
        <v>7</v>
      </c>
      <c r="S130" s="6">
        <f>IF(R130&lt;=0,-1,FLOOR(R130/4,1))</f>
        <v>1</v>
      </c>
      <c r="T130" s="7">
        <f>IF(S130&lt;=0,-1,FLOOR(S130/4,1))</f>
        <v>0</v>
      </c>
    </row>
    <row r="131" spans="2:20" ht="12.75">
      <c r="B131" s="17">
        <f t="shared" si="24"/>
        <v>125</v>
      </c>
      <c r="C131" s="18" t="str">
        <f>CHAR(B131)</f>
        <v>}</v>
      </c>
      <c r="D131" s="18" t="str">
        <f>SUBSTITUTE(SUBSTITUTE(SUBSTITUTE(SUBSTITUTE("XYZW","X",E131),"Y",F131),"Z",G131),"W",H131)</f>
        <v>CTTC</v>
      </c>
      <c r="E131" s="13" t="str">
        <f>IF(I131="","A",VLOOKUP(I131,$D$1:$E$5,2))</f>
        <v>C</v>
      </c>
      <c r="F131" s="14" t="str">
        <f>IF(J131="","A",VLOOKUP(J131,$D$1:$E$5,2))</f>
        <v>T</v>
      </c>
      <c r="G131" s="14" t="str">
        <f>IF(K131="","A",VLOOKUP(K131,$D$1:$E$5,2))</f>
        <v>T</v>
      </c>
      <c r="H131" s="15" t="str">
        <f>IF(L131="","A",VLOOKUP(L131,$D$1:$E$5,2))</f>
        <v>C</v>
      </c>
      <c r="I131" s="8">
        <f t="shared" si="25"/>
        <v>1</v>
      </c>
      <c r="J131" s="9">
        <f t="shared" si="26"/>
        <v>3</v>
      </c>
      <c r="K131" s="9">
        <f t="shared" si="27"/>
        <v>3</v>
      </c>
      <c r="L131" s="10">
        <f t="shared" si="28"/>
        <v>1</v>
      </c>
      <c r="M131" s="5">
        <f>MOD(B131,4)</f>
        <v>1</v>
      </c>
      <c r="N131" s="6">
        <f>IF(B131&lt;=1,"",MOD(Q131,4))</f>
        <v>3</v>
      </c>
      <c r="O131" s="6">
        <f t="shared" si="29"/>
        <v>3</v>
      </c>
      <c r="P131" s="6">
        <f t="shared" si="30"/>
        <v>1</v>
      </c>
      <c r="Q131" s="5">
        <f>IF(B131&lt;=0,-1,FLOOR(B131/4,1))</f>
        <v>31</v>
      </c>
      <c r="R131" s="6">
        <f>IF(Q131&lt;=0,-1,FLOOR(Q131/4,1))</f>
        <v>7</v>
      </c>
      <c r="S131" s="6">
        <f>IF(R131&lt;=0,-1,FLOOR(R131/4,1))</f>
        <v>1</v>
      </c>
      <c r="T131" s="7">
        <f>IF(S131&lt;=0,-1,FLOOR(S131/4,1))</f>
        <v>0</v>
      </c>
    </row>
    <row r="132" spans="2:20" ht="12.75">
      <c r="B132" s="17">
        <f t="shared" si="24"/>
        <v>126</v>
      </c>
      <c r="C132" s="18" t="str">
        <f>CHAR(B132)</f>
        <v>~</v>
      </c>
      <c r="D132" s="18" t="str">
        <f>SUBSTITUTE(SUBSTITUTE(SUBSTITUTE(SUBSTITUTE("XYZW","X",E132),"Y",F132),"Z",G132),"W",H132)</f>
        <v>CTTG</v>
      </c>
      <c r="E132" s="13" t="str">
        <f>IF(I132="","A",VLOOKUP(I132,$D$1:$E$5,2))</f>
        <v>C</v>
      </c>
      <c r="F132" s="14" t="str">
        <f>IF(J132="","A",VLOOKUP(J132,$D$1:$E$5,2))</f>
        <v>T</v>
      </c>
      <c r="G132" s="14" t="str">
        <f>IF(K132="","A",VLOOKUP(K132,$D$1:$E$5,2))</f>
        <v>T</v>
      </c>
      <c r="H132" s="15" t="str">
        <f>IF(L132="","A",VLOOKUP(L132,$D$1:$E$5,2))</f>
        <v>G</v>
      </c>
      <c r="I132" s="8">
        <f t="shared" si="25"/>
        <v>1</v>
      </c>
      <c r="J132" s="9">
        <f t="shared" si="26"/>
        <v>3</v>
      </c>
      <c r="K132" s="9">
        <f t="shared" si="27"/>
        <v>3</v>
      </c>
      <c r="L132" s="10">
        <f t="shared" si="28"/>
        <v>2</v>
      </c>
      <c r="M132" s="5">
        <f>MOD(B132,4)</f>
        <v>2</v>
      </c>
      <c r="N132" s="6">
        <f>IF(B132&lt;=1,"",MOD(Q132,4))</f>
        <v>3</v>
      </c>
      <c r="O132" s="6">
        <f t="shared" si="29"/>
        <v>3</v>
      </c>
      <c r="P132" s="6">
        <f t="shared" si="30"/>
        <v>1</v>
      </c>
      <c r="Q132" s="5">
        <f>IF(B132&lt;=0,-1,FLOOR(B132/4,1))</f>
        <v>31</v>
      </c>
      <c r="R132" s="6">
        <f>IF(Q132&lt;=0,-1,FLOOR(Q132/4,1))</f>
        <v>7</v>
      </c>
      <c r="S132" s="6">
        <f>IF(R132&lt;=0,-1,FLOOR(R132/4,1))</f>
        <v>1</v>
      </c>
      <c r="T132" s="7">
        <f>IF(S132&lt;=0,-1,FLOOR(S132/4,1))</f>
        <v>0</v>
      </c>
    </row>
    <row r="133" spans="2:20" ht="12.75">
      <c r="B133" s="17">
        <f t="shared" si="24"/>
        <v>127</v>
      </c>
      <c r="C133" s="18" t="str">
        <f>CHAR(B133)</f>
        <v></v>
      </c>
      <c r="D133" s="18" t="str">
        <f>SUBSTITUTE(SUBSTITUTE(SUBSTITUTE(SUBSTITUTE("XYZW","X",E133),"Y",F133),"Z",G133),"W",H133)</f>
        <v>CTTT</v>
      </c>
      <c r="E133" s="13" t="str">
        <f>IF(I133="","A",VLOOKUP(I133,$D$1:$E$5,2))</f>
        <v>C</v>
      </c>
      <c r="F133" s="14" t="str">
        <f>IF(J133="","A",VLOOKUP(J133,$D$1:$E$5,2))</f>
        <v>T</v>
      </c>
      <c r="G133" s="14" t="str">
        <f>IF(K133="","A",VLOOKUP(K133,$D$1:$E$5,2))</f>
        <v>T</v>
      </c>
      <c r="H133" s="15" t="str">
        <f>IF(L133="","A",VLOOKUP(L133,$D$1:$E$5,2))</f>
        <v>T</v>
      </c>
      <c r="I133" s="8">
        <f t="shared" si="25"/>
        <v>1</v>
      </c>
      <c r="J133" s="9">
        <f t="shared" si="26"/>
        <v>3</v>
      </c>
      <c r="K133" s="9">
        <f t="shared" si="27"/>
        <v>3</v>
      </c>
      <c r="L133" s="10">
        <f t="shared" si="28"/>
        <v>3</v>
      </c>
      <c r="M133" s="5">
        <f>MOD(B133,4)</f>
        <v>3</v>
      </c>
      <c r="N133" s="6">
        <f>IF(B133&lt;=1,"",MOD(Q133,4))</f>
        <v>3</v>
      </c>
      <c r="O133" s="6">
        <f t="shared" si="29"/>
        <v>3</v>
      </c>
      <c r="P133" s="6">
        <f t="shared" si="30"/>
        <v>1</v>
      </c>
      <c r="Q133" s="5">
        <f>IF(B133&lt;=0,-1,FLOOR(B133/4,1))</f>
        <v>31</v>
      </c>
      <c r="R133" s="6">
        <f>IF(Q133&lt;=0,-1,FLOOR(Q133/4,1))</f>
        <v>7</v>
      </c>
      <c r="S133" s="6">
        <f>IF(R133&lt;=0,-1,FLOOR(R133/4,1))</f>
        <v>1</v>
      </c>
      <c r="T133" s="7">
        <f>IF(S133&lt;=0,-1,FLOOR(S133/4,1))</f>
        <v>0</v>
      </c>
    </row>
    <row r="134" spans="2:20" ht="12.75">
      <c r="B134" s="17">
        <f t="shared" si="24"/>
        <v>128</v>
      </c>
      <c r="C134" s="18" t="str">
        <f>CHAR(B134)</f>
        <v>€</v>
      </c>
      <c r="D134" s="18" t="str">
        <f>SUBSTITUTE(SUBSTITUTE(SUBSTITUTE(SUBSTITUTE("XYZW","X",E134),"Y",F134),"Z",G134),"W",H134)</f>
        <v>GAAA</v>
      </c>
      <c r="E134" s="13" t="str">
        <f>IF(I134="","A",VLOOKUP(I134,$D$1:$E$5,2))</f>
        <v>G</v>
      </c>
      <c r="F134" s="14" t="str">
        <f>IF(J134="","A",VLOOKUP(J134,$D$1:$E$5,2))</f>
        <v>A</v>
      </c>
      <c r="G134" s="14" t="str">
        <f>IF(K134="","A",VLOOKUP(K134,$D$1:$E$5,2))</f>
        <v>A</v>
      </c>
      <c r="H134" s="15" t="str">
        <f>IF(L134="","A",VLOOKUP(L134,$D$1:$E$5,2))</f>
        <v>A</v>
      </c>
      <c r="I134" s="8">
        <f t="shared" si="25"/>
        <v>2</v>
      </c>
      <c r="J134" s="9">
        <f t="shared" si="26"/>
        <v>0</v>
      </c>
      <c r="K134" s="9">
        <f t="shared" si="27"/>
        <v>0</v>
      </c>
      <c r="L134" s="10">
        <f t="shared" si="28"/>
        <v>0</v>
      </c>
      <c r="M134" s="5">
        <f>MOD(B134,4)</f>
        <v>0</v>
      </c>
      <c r="N134" s="6">
        <f>IF(B134&lt;=1,"",MOD(Q134,4))</f>
        <v>0</v>
      </c>
      <c r="O134" s="6">
        <f t="shared" si="29"/>
        <v>0</v>
      </c>
      <c r="P134" s="6">
        <f t="shared" si="30"/>
        <v>2</v>
      </c>
      <c r="Q134" s="5">
        <f>IF(B134&lt;=0,-1,FLOOR(B134/4,1))</f>
        <v>32</v>
      </c>
      <c r="R134" s="6">
        <f>IF(Q134&lt;=0,-1,FLOOR(Q134/4,1))</f>
        <v>8</v>
      </c>
      <c r="S134" s="6">
        <f>IF(R134&lt;=0,-1,FLOOR(R134/4,1))</f>
        <v>2</v>
      </c>
      <c r="T134" s="7">
        <f>IF(S134&lt;=0,-1,FLOOR(S134/4,1))</f>
        <v>0</v>
      </c>
    </row>
    <row r="135" spans="2:20" ht="12.75">
      <c r="B135" s="17">
        <f t="shared" si="24"/>
        <v>129</v>
      </c>
      <c r="C135" s="18" t="str">
        <f>CHAR(B135)</f>
        <v></v>
      </c>
      <c r="D135" s="18" t="str">
        <f>SUBSTITUTE(SUBSTITUTE(SUBSTITUTE(SUBSTITUTE("XYZW","X",E135),"Y",F135),"Z",G135),"W",H135)</f>
        <v>GAAC</v>
      </c>
      <c r="E135" s="13" t="str">
        <f>IF(I135="","A",VLOOKUP(I135,$D$1:$E$5,2))</f>
        <v>G</v>
      </c>
      <c r="F135" s="14" t="str">
        <f>IF(J135="","A",VLOOKUP(J135,$D$1:$E$5,2))</f>
        <v>A</v>
      </c>
      <c r="G135" s="14" t="str">
        <f>IF(K135="","A",VLOOKUP(K135,$D$1:$E$5,2))</f>
        <v>A</v>
      </c>
      <c r="H135" s="15" t="str">
        <f>IF(L135="","A",VLOOKUP(L135,$D$1:$E$5,2))</f>
        <v>C</v>
      </c>
      <c r="I135" s="8">
        <f t="shared" si="25"/>
        <v>2</v>
      </c>
      <c r="J135" s="9">
        <f t="shared" si="26"/>
        <v>0</v>
      </c>
      <c r="K135" s="9">
        <f t="shared" si="27"/>
        <v>0</v>
      </c>
      <c r="L135" s="10">
        <f t="shared" si="28"/>
        <v>1</v>
      </c>
      <c r="M135" s="5">
        <f>MOD(B135,4)</f>
        <v>1</v>
      </c>
      <c r="N135" s="6">
        <f>IF(B135&lt;=1,"",MOD(Q135,4))</f>
        <v>0</v>
      </c>
      <c r="O135" s="6">
        <f t="shared" si="29"/>
        <v>0</v>
      </c>
      <c r="P135" s="6">
        <f t="shared" si="30"/>
        <v>2</v>
      </c>
      <c r="Q135" s="5">
        <f>IF(B135&lt;=0,-1,FLOOR(B135/4,1))</f>
        <v>32</v>
      </c>
      <c r="R135" s="6">
        <f>IF(Q135&lt;=0,-1,FLOOR(Q135/4,1))</f>
        <v>8</v>
      </c>
      <c r="S135" s="6">
        <f>IF(R135&lt;=0,-1,FLOOR(R135/4,1))</f>
        <v>2</v>
      </c>
      <c r="T135" s="7">
        <f>IF(S135&lt;=0,-1,FLOOR(S135/4,1))</f>
        <v>0</v>
      </c>
    </row>
    <row r="136" spans="2:20" ht="12.75">
      <c r="B136" s="17">
        <f aca="true" t="shared" si="31" ref="B136:B199">B135+1</f>
        <v>130</v>
      </c>
      <c r="C136" s="18" t="str">
        <f>CHAR(B136)</f>
        <v>‚</v>
      </c>
      <c r="D136" s="18" t="str">
        <f>SUBSTITUTE(SUBSTITUTE(SUBSTITUTE(SUBSTITUTE("XYZW","X",E136),"Y",F136),"Z",G136),"W",H136)</f>
        <v>GAAG</v>
      </c>
      <c r="E136" s="13" t="str">
        <f>IF(I136="","A",VLOOKUP(I136,$D$1:$E$5,2))</f>
        <v>G</v>
      </c>
      <c r="F136" s="14" t="str">
        <f>IF(J136="","A",VLOOKUP(J136,$D$1:$E$5,2))</f>
        <v>A</v>
      </c>
      <c r="G136" s="14" t="str">
        <f>IF(K136="","A",VLOOKUP(K136,$D$1:$E$5,2))</f>
        <v>A</v>
      </c>
      <c r="H136" s="15" t="str">
        <f>IF(L136="","A",VLOOKUP(L136,$D$1:$E$5,2))</f>
        <v>G</v>
      </c>
      <c r="I136" s="8">
        <f aca="true" t="shared" si="32" ref="I136:I199">P136</f>
        <v>2</v>
      </c>
      <c r="J136" s="9">
        <f aca="true" t="shared" si="33" ref="J136:J199">O136</f>
        <v>0</v>
      </c>
      <c r="K136" s="9">
        <f aca="true" t="shared" si="34" ref="K136:K199">N136</f>
        <v>0</v>
      </c>
      <c r="L136" s="10">
        <f aca="true" t="shared" si="35" ref="L136:L199">M136</f>
        <v>2</v>
      </c>
      <c r="M136" s="5">
        <f>MOD(B136,4)</f>
        <v>2</v>
      </c>
      <c r="N136" s="6">
        <f>IF(B136&lt;=1,"",MOD(Q136,4))</f>
        <v>0</v>
      </c>
      <c r="O136" s="6">
        <f aca="true" t="shared" si="36" ref="O136:O199">IF(Q136&lt;=1,"",MOD(R136,4))</f>
        <v>0</v>
      </c>
      <c r="P136" s="6">
        <f aca="true" t="shared" si="37" ref="P136:P199">IF(R136&lt;=1,"",MOD(S136,4))</f>
        <v>2</v>
      </c>
      <c r="Q136" s="5">
        <f>IF(B136&lt;=0,-1,FLOOR(B136/4,1))</f>
        <v>32</v>
      </c>
      <c r="R136" s="6">
        <f>IF(Q136&lt;=0,-1,FLOOR(Q136/4,1))</f>
        <v>8</v>
      </c>
      <c r="S136" s="6">
        <f>IF(R136&lt;=0,-1,FLOOR(R136/4,1))</f>
        <v>2</v>
      </c>
      <c r="T136" s="7">
        <f>IF(S136&lt;=0,-1,FLOOR(S136/4,1))</f>
        <v>0</v>
      </c>
    </row>
    <row r="137" spans="2:20" ht="12.75">
      <c r="B137" s="17">
        <f t="shared" si="31"/>
        <v>131</v>
      </c>
      <c r="C137" s="18" t="str">
        <f>CHAR(B137)</f>
        <v>ƒ</v>
      </c>
      <c r="D137" s="18" t="str">
        <f>SUBSTITUTE(SUBSTITUTE(SUBSTITUTE(SUBSTITUTE("XYZW","X",E137),"Y",F137),"Z",G137),"W",H137)</f>
        <v>GAAT</v>
      </c>
      <c r="E137" s="13" t="str">
        <f>IF(I137="","A",VLOOKUP(I137,$D$1:$E$5,2))</f>
        <v>G</v>
      </c>
      <c r="F137" s="14" t="str">
        <f>IF(J137="","A",VLOOKUP(J137,$D$1:$E$5,2))</f>
        <v>A</v>
      </c>
      <c r="G137" s="14" t="str">
        <f>IF(K137="","A",VLOOKUP(K137,$D$1:$E$5,2))</f>
        <v>A</v>
      </c>
      <c r="H137" s="15" t="str">
        <f>IF(L137="","A",VLOOKUP(L137,$D$1:$E$5,2))</f>
        <v>T</v>
      </c>
      <c r="I137" s="8">
        <f t="shared" si="32"/>
        <v>2</v>
      </c>
      <c r="J137" s="9">
        <f t="shared" si="33"/>
        <v>0</v>
      </c>
      <c r="K137" s="9">
        <f t="shared" si="34"/>
        <v>0</v>
      </c>
      <c r="L137" s="10">
        <f t="shared" si="35"/>
        <v>3</v>
      </c>
      <c r="M137" s="5">
        <f>MOD(B137,4)</f>
        <v>3</v>
      </c>
      <c r="N137" s="6">
        <f>IF(B137&lt;=1,"",MOD(Q137,4))</f>
        <v>0</v>
      </c>
      <c r="O137" s="6">
        <f t="shared" si="36"/>
        <v>0</v>
      </c>
      <c r="P137" s="6">
        <f t="shared" si="37"/>
        <v>2</v>
      </c>
      <c r="Q137" s="5">
        <f>IF(B137&lt;=0,-1,FLOOR(B137/4,1))</f>
        <v>32</v>
      </c>
      <c r="R137" s="6">
        <f>IF(Q137&lt;=0,-1,FLOOR(Q137/4,1))</f>
        <v>8</v>
      </c>
      <c r="S137" s="6">
        <f>IF(R137&lt;=0,-1,FLOOR(R137/4,1))</f>
        <v>2</v>
      </c>
      <c r="T137" s="7">
        <f>IF(S137&lt;=0,-1,FLOOR(S137/4,1))</f>
        <v>0</v>
      </c>
    </row>
    <row r="138" spans="2:20" ht="12.75">
      <c r="B138" s="17">
        <f t="shared" si="31"/>
        <v>132</v>
      </c>
      <c r="C138" s="18" t="str">
        <f>CHAR(B138)</f>
        <v>„</v>
      </c>
      <c r="D138" s="18" t="str">
        <f>SUBSTITUTE(SUBSTITUTE(SUBSTITUTE(SUBSTITUTE("XYZW","X",E138),"Y",F138),"Z",G138),"W",H138)</f>
        <v>GACA</v>
      </c>
      <c r="E138" s="13" t="str">
        <f>IF(I138="","A",VLOOKUP(I138,$D$1:$E$5,2))</f>
        <v>G</v>
      </c>
      <c r="F138" s="14" t="str">
        <f>IF(J138="","A",VLOOKUP(J138,$D$1:$E$5,2))</f>
        <v>A</v>
      </c>
      <c r="G138" s="14" t="str">
        <f>IF(K138="","A",VLOOKUP(K138,$D$1:$E$5,2))</f>
        <v>C</v>
      </c>
      <c r="H138" s="15" t="str">
        <f>IF(L138="","A",VLOOKUP(L138,$D$1:$E$5,2))</f>
        <v>A</v>
      </c>
      <c r="I138" s="8">
        <f t="shared" si="32"/>
        <v>2</v>
      </c>
      <c r="J138" s="9">
        <f t="shared" si="33"/>
        <v>0</v>
      </c>
      <c r="K138" s="9">
        <f t="shared" si="34"/>
        <v>1</v>
      </c>
      <c r="L138" s="10">
        <f t="shared" si="35"/>
        <v>0</v>
      </c>
      <c r="M138" s="5">
        <f>MOD(B138,4)</f>
        <v>0</v>
      </c>
      <c r="N138" s="6">
        <f>IF(B138&lt;=1,"",MOD(Q138,4))</f>
        <v>1</v>
      </c>
      <c r="O138" s="6">
        <f t="shared" si="36"/>
        <v>0</v>
      </c>
      <c r="P138" s="6">
        <f t="shared" si="37"/>
        <v>2</v>
      </c>
      <c r="Q138" s="5">
        <f>IF(B138&lt;=0,-1,FLOOR(B138/4,1))</f>
        <v>33</v>
      </c>
      <c r="R138" s="6">
        <f>IF(Q138&lt;=0,-1,FLOOR(Q138/4,1))</f>
        <v>8</v>
      </c>
      <c r="S138" s="6">
        <f>IF(R138&lt;=0,-1,FLOOR(R138/4,1))</f>
        <v>2</v>
      </c>
      <c r="T138" s="7">
        <f>IF(S138&lt;=0,-1,FLOOR(S138/4,1))</f>
        <v>0</v>
      </c>
    </row>
    <row r="139" spans="2:20" ht="12.75">
      <c r="B139" s="17">
        <f t="shared" si="31"/>
        <v>133</v>
      </c>
      <c r="C139" s="18" t="str">
        <f>CHAR(B139)</f>
        <v>…</v>
      </c>
      <c r="D139" s="18" t="str">
        <f>SUBSTITUTE(SUBSTITUTE(SUBSTITUTE(SUBSTITUTE("XYZW","X",E139),"Y",F139),"Z",G139),"W",H139)</f>
        <v>GACC</v>
      </c>
      <c r="E139" s="13" t="str">
        <f>IF(I139="","A",VLOOKUP(I139,$D$1:$E$5,2))</f>
        <v>G</v>
      </c>
      <c r="F139" s="14" t="str">
        <f>IF(J139="","A",VLOOKUP(J139,$D$1:$E$5,2))</f>
        <v>A</v>
      </c>
      <c r="G139" s="14" t="str">
        <f>IF(K139="","A",VLOOKUP(K139,$D$1:$E$5,2))</f>
        <v>C</v>
      </c>
      <c r="H139" s="15" t="str">
        <f>IF(L139="","A",VLOOKUP(L139,$D$1:$E$5,2))</f>
        <v>C</v>
      </c>
      <c r="I139" s="8">
        <f t="shared" si="32"/>
        <v>2</v>
      </c>
      <c r="J139" s="9">
        <f t="shared" si="33"/>
        <v>0</v>
      </c>
      <c r="K139" s="9">
        <f t="shared" si="34"/>
        <v>1</v>
      </c>
      <c r="L139" s="10">
        <f t="shared" si="35"/>
        <v>1</v>
      </c>
      <c r="M139" s="5">
        <f>MOD(B139,4)</f>
        <v>1</v>
      </c>
      <c r="N139" s="6">
        <f>IF(B139&lt;=1,"",MOD(Q139,4))</f>
        <v>1</v>
      </c>
      <c r="O139" s="6">
        <f t="shared" si="36"/>
        <v>0</v>
      </c>
      <c r="P139" s="6">
        <f t="shared" si="37"/>
        <v>2</v>
      </c>
      <c r="Q139" s="5">
        <f>IF(B139&lt;=0,-1,FLOOR(B139/4,1))</f>
        <v>33</v>
      </c>
      <c r="R139" s="6">
        <f>IF(Q139&lt;=0,-1,FLOOR(Q139/4,1))</f>
        <v>8</v>
      </c>
      <c r="S139" s="6">
        <f>IF(R139&lt;=0,-1,FLOOR(R139/4,1))</f>
        <v>2</v>
      </c>
      <c r="T139" s="7">
        <f>IF(S139&lt;=0,-1,FLOOR(S139/4,1))</f>
        <v>0</v>
      </c>
    </row>
    <row r="140" spans="2:20" ht="12.75">
      <c r="B140" s="17">
        <f t="shared" si="31"/>
        <v>134</v>
      </c>
      <c r="C140" s="18" t="str">
        <f>CHAR(B140)</f>
        <v>†</v>
      </c>
      <c r="D140" s="18" t="str">
        <f>SUBSTITUTE(SUBSTITUTE(SUBSTITUTE(SUBSTITUTE("XYZW","X",E140),"Y",F140),"Z",G140),"W",H140)</f>
        <v>GACG</v>
      </c>
      <c r="E140" s="13" t="str">
        <f>IF(I140="","A",VLOOKUP(I140,$D$1:$E$5,2))</f>
        <v>G</v>
      </c>
      <c r="F140" s="14" t="str">
        <f>IF(J140="","A",VLOOKUP(J140,$D$1:$E$5,2))</f>
        <v>A</v>
      </c>
      <c r="G140" s="14" t="str">
        <f>IF(K140="","A",VLOOKUP(K140,$D$1:$E$5,2))</f>
        <v>C</v>
      </c>
      <c r="H140" s="15" t="str">
        <f>IF(L140="","A",VLOOKUP(L140,$D$1:$E$5,2))</f>
        <v>G</v>
      </c>
      <c r="I140" s="8">
        <f t="shared" si="32"/>
        <v>2</v>
      </c>
      <c r="J140" s="9">
        <f t="shared" si="33"/>
        <v>0</v>
      </c>
      <c r="K140" s="9">
        <f t="shared" si="34"/>
        <v>1</v>
      </c>
      <c r="L140" s="10">
        <f t="shared" si="35"/>
        <v>2</v>
      </c>
      <c r="M140" s="5">
        <f>MOD(B140,4)</f>
        <v>2</v>
      </c>
      <c r="N140" s="6">
        <f>IF(B140&lt;=1,"",MOD(Q140,4))</f>
        <v>1</v>
      </c>
      <c r="O140" s="6">
        <f t="shared" si="36"/>
        <v>0</v>
      </c>
      <c r="P140" s="6">
        <f t="shared" si="37"/>
        <v>2</v>
      </c>
      <c r="Q140" s="5">
        <f>IF(B140&lt;=0,-1,FLOOR(B140/4,1))</f>
        <v>33</v>
      </c>
      <c r="R140" s="6">
        <f>IF(Q140&lt;=0,-1,FLOOR(Q140/4,1))</f>
        <v>8</v>
      </c>
      <c r="S140" s="6">
        <f>IF(R140&lt;=0,-1,FLOOR(R140/4,1))</f>
        <v>2</v>
      </c>
      <c r="T140" s="7">
        <f>IF(S140&lt;=0,-1,FLOOR(S140/4,1))</f>
        <v>0</v>
      </c>
    </row>
    <row r="141" spans="2:20" ht="12.75">
      <c r="B141" s="17">
        <f t="shared" si="31"/>
        <v>135</v>
      </c>
      <c r="C141" s="18" t="str">
        <f>CHAR(B141)</f>
        <v>‡</v>
      </c>
      <c r="D141" s="18" t="str">
        <f>SUBSTITUTE(SUBSTITUTE(SUBSTITUTE(SUBSTITUTE("XYZW","X",E141),"Y",F141),"Z",G141),"W",H141)</f>
        <v>GACT</v>
      </c>
      <c r="E141" s="13" t="str">
        <f>IF(I141="","A",VLOOKUP(I141,$D$1:$E$5,2))</f>
        <v>G</v>
      </c>
      <c r="F141" s="14" t="str">
        <f>IF(J141="","A",VLOOKUP(J141,$D$1:$E$5,2))</f>
        <v>A</v>
      </c>
      <c r="G141" s="14" t="str">
        <f>IF(K141="","A",VLOOKUP(K141,$D$1:$E$5,2))</f>
        <v>C</v>
      </c>
      <c r="H141" s="15" t="str">
        <f>IF(L141="","A",VLOOKUP(L141,$D$1:$E$5,2))</f>
        <v>T</v>
      </c>
      <c r="I141" s="8">
        <f t="shared" si="32"/>
        <v>2</v>
      </c>
      <c r="J141" s="9">
        <f t="shared" si="33"/>
        <v>0</v>
      </c>
      <c r="K141" s="9">
        <f t="shared" si="34"/>
        <v>1</v>
      </c>
      <c r="L141" s="10">
        <f t="shared" si="35"/>
        <v>3</v>
      </c>
      <c r="M141" s="5">
        <f>MOD(B141,4)</f>
        <v>3</v>
      </c>
      <c r="N141" s="6">
        <f>IF(B141&lt;=1,"",MOD(Q141,4))</f>
        <v>1</v>
      </c>
      <c r="O141" s="6">
        <f t="shared" si="36"/>
        <v>0</v>
      </c>
      <c r="P141" s="6">
        <f t="shared" si="37"/>
        <v>2</v>
      </c>
      <c r="Q141" s="5">
        <f>IF(B141&lt;=0,-1,FLOOR(B141/4,1))</f>
        <v>33</v>
      </c>
      <c r="R141" s="6">
        <f>IF(Q141&lt;=0,-1,FLOOR(Q141/4,1))</f>
        <v>8</v>
      </c>
      <c r="S141" s="6">
        <f>IF(R141&lt;=0,-1,FLOOR(R141/4,1))</f>
        <v>2</v>
      </c>
      <c r="T141" s="7">
        <f>IF(S141&lt;=0,-1,FLOOR(S141/4,1))</f>
        <v>0</v>
      </c>
    </row>
    <row r="142" spans="2:20" ht="12.75">
      <c r="B142" s="17">
        <f t="shared" si="31"/>
        <v>136</v>
      </c>
      <c r="C142" s="18" t="str">
        <f>CHAR(B142)</f>
        <v>ˆ</v>
      </c>
      <c r="D142" s="18" t="str">
        <f>SUBSTITUTE(SUBSTITUTE(SUBSTITUTE(SUBSTITUTE("XYZW","X",E142),"Y",F142),"Z",G142),"W",H142)</f>
        <v>GAGA</v>
      </c>
      <c r="E142" s="13" t="str">
        <f>IF(I142="","A",VLOOKUP(I142,$D$1:$E$5,2))</f>
        <v>G</v>
      </c>
      <c r="F142" s="14" t="str">
        <f>IF(J142="","A",VLOOKUP(J142,$D$1:$E$5,2))</f>
        <v>A</v>
      </c>
      <c r="G142" s="14" t="str">
        <f>IF(K142="","A",VLOOKUP(K142,$D$1:$E$5,2))</f>
        <v>G</v>
      </c>
      <c r="H142" s="15" t="str">
        <f>IF(L142="","A",VLOOKUP(L142,$D$1:$E$5,2))</f>
        <v>A</v>
      </c>
      <c r="I142" s="8">
        <f t="shared" si="32"/>
        <v>2</v>
      </c>
      <c r="J142" s="9">
        <f t="shared" si="33"/>
        <v>0</v>
      </c>
      <c r="K142" s="9">
        <f t="shared" si="34"/>
        <v>2</v>
      </c>
      <c r="L142" s="10">
        <f t="shared" si="35"/>
        <v>0</v>
      </c>
      <c r="M142" s="5">
        <f>MOD(B142,4)</f>
        <v>0</v>
      </c>
      <c r="N142" s="6">
        <f>IF(B142&lt;=1,"",MOD(Q142,4))</f>
        <v>2</v>
      </c>
      <c r="O142" s="6">
        <f t="shared" si="36"/>
        <v>0</v>
      </c>
      <c r="P142" s="6">
        <f t="shared" si="37"/>
        <v>2</v>
      </c>
      <c r="Q142" s="5">
        <f>IF(B142&lt;=0,-1,FLOOR(B142/4,1))</f>
        <v>34</v>
      </c>
      <c r="R142" s="6">
        <f>IF(Q142&lt;=0,-1,FLOOR(Q142/4,1))</f>
        <v>8</v>
      </c>
      <c r="S142" s="6">
        <f>IF(R142&lt;=0,-1,FLOOR(R142/4,1))</f>
        <v>2</v>
      </c>
      <c r="T142" s="7">
        <f>IF(S142&lt;=0,-1,FLOOR(S142/4,1))</f>
        <v>0</v>
      </c>
    </row>
    <row r="143" spans="2:20" ht="12.75">
      <c r="B143" s="17">
        <f t="shared" si="31"/>
        <v>137</v>
      </c>
      <c r="C143" s="18" t="str">
        <f>CHAR(B143)</f>
        <v>‰</v>
      </c>
      <c r="D143" s="18" t="str">
        <f>SUBSTITUTE(SUBSTITUTE(SUBSTITUTE(SUBSTITUTE("XYZW","X",E143),"Y",F143),"Z",G143),"W",H143)</f>
        <v>GAGC</v>
      </c>
      <c r="E143" s="13" t="str">
        <f>IF(I143="","A",VLOOKUP(I143,$D$1:$E$5,2))</f>
        <v>G</v>
      </c>
      <c r="F143" s="14" t="str">
        <f>IF(J143="","A",VLOOKUP(J143,$D$1:$E$5,2))</f>
        <v>A</v>
      </c>
      <c r="G143" s="14" t="str">
        <f>IF(K143="","A",VLOOKUP(K143,$D$1:$E$5,2))</f>
        <v>G</v>
      </c>
      <c r="H143" s="15" t="str">
        <f>IF(L143="","A",VLOOKUP(L143,$D$1:$E$5,2))</f>
        <v>C</v>
      </c>
      <c r="I143" s="8">
        <f t="shared" si="32"/>
        <v>2</v>
      </c>
      <c r="J143" s="9">
        <f t="shared" si="33"/>
        <v>0</v>
      </c>
      <c r="K143" s="9">
        <f t="shared" si="34"/>
        <v>2</v>
      </c>
      <c r="L143" s="10">
        <f t="shared" si="35"/>
        <v>1</v>
      </c>
      <c r="M143" s="5">
        <f>MOD(B143,4)</f>
        <v>1</v>
      </c>
      <c r="N143" s="6">
        <f>IF(B143&lt;=1,"",MOD(Q143,4))</f>
        <v>2</v>
      </c>
      <c r="O143" s="6">
        <f t="shared" si="36"/>
        <v>0</v>
      </c>
      <c r="P143" s="6">
        <f t="shared" si="37"/>
        <v>2</v>
      </c>
      <c r="Q143" s="5">
        <f>IF(B143&lt;=0,-1,FLOOR(B143/4,1))</f>
        <v>34</v>
      </c>
      <c r="R143" s="6">
        <f>IF(Q143&lt;=0,-1,FLOOR(Q143/4,1))</f>
        <v>8</v>
      </c>
      <c r="S143" s="6">
        <f>IF(R143&lt;=0,-1,FLOOR(R143/4,1))</f>
        <v>2</v>
      </c>
      <c r="T143" s="7">
        <f>IF(S143&lt;=0,-1,FLOOR(S143/4,1))</f>
        <v>0</v>
      </c>
    </row>
    <row r="144" spans="2:20" ht="12.75">
      <c r="B144" s="17">
        <f t="shared" si="31"/>
        <v>138</v>
      </c>
      <c r="C144" s="18" t="str">
        <f>CHAR(B144)</f>
        <v>Š</v>
      </c>
      <c r="D144" s="18" t="str">
        <f>SUBSTITUTE(SUBSTITUTE(SUBSTITUTE(SUBSTITUTE("XYZW","X",E144),"Y",F144),"Z",G144),"W",H144)</f>
        <v>GAGG</v>
      </c>
      <c r="E144" s="13" t="str">
        <f>IF(I144="","A",VLOOKUP(I144,$D$1:$E$5,2))</f>
        <v>G</v>
      </c>
      <c r="F144" s="14" t="str">
        <f>IF(J144="","A",VLOOKUP(J144,$D$1:$E$5,2))</f>
        <v>A</v>
      </c>
      <c r="G144" s="14" t="str">
        <f>IF(K144="","A",VLOOKUP(K144,$D$1:$E$5,2))</f>
        <v>G</v>
      </c>
      <c r="H144" s="15" t="str">
        <f>IF(L144="","A",VLOOKUP(L144,$D$1:$E$5,2))</f>
        <v>G</v>
      </c>
      <c r="I144" s="8">
        <f t="shared" si="32"/>
        <v>2</v>
      </c>
      <c r="J144" s="9">
        <f t="shared" si="33"/>
        <v>0</v>
      </c>
      <c r="K144" s="9">
        <f t="shared" si="34"/>
        <v>2</v>
      </c>
      <c r="L144" s="10">
        <f t="shared" si="35"/>
        <v>2</v>
      </c>
      <c r="M144" s="5">
        <f>MOD(B144,4)</f>
        <v>2</v>
      </c>
      <c r="N144" s="6">
        <f>IF(B144&lt;=1,"",MOD(Q144,4))</f>
        <v>2</v>
      </c>
      <c r="O144" s="6">
        <f t="shared" si="36"/>
        <v>0</v>
      </c>
      <c r="P144" s="6">
        <f t="shared" si="37"/>
        <v>2</v>
      </c>
      <c r="Q144" s="5">
        <f>IF(B144&lt;=0,-1,FLOOR(B144/4,1))</f>
        <v>34</v>
      </c>
      <c r="R144" s="6">
        <f>IF(Q144&lt;=0,-1,FLOOR(Q144/4,1))</f>
        <v>8</v>
      </c>
      <c r="S144" s="6">
        <f>IF(R144&lt;=0,-1,FLOOR(R144/4,1))</f>
        <v>2</v>
      </c>
      <c r="T144" s="7">
        <f>IF(S144&lt;=0,-1,FLOOR(S144/4,1))</f>
        <v>0</v>
      </c>
    </row>
    <row r="145" spans="2:20" ht="12.75">
      <c r="B145" s="17">
        <f t="shared" si="31"/>
        <v>139</v>
      </c>
      <c r="C145" s="18" t="str">
        <f>CHAR(B145)</f>
        <v>‹</v>
      </c>
      <c r="D145" s="18" t="str">
        <f>SUBSTITUTE(SUBSTITUTE(SUBSTITUTE(SUBSTITUTE("XYZW","X",E145),"Y",F145),"Z",G145),"W",H145)</f>
        <v>GAGT</v>
      </c>
      <c r="E145" s="13" t="str">
        <f>IF(I145="","A",VLOOKUP(I145,$D$1:$E$5,2))</f>
        <v>G</v>
      </c>
      <c r="F145" s="14" t="str">
        <f>IF(J145="","A",VLOOKUP(J145,$D$1:$E$5,2))</f>
        <v>A</v>
      </c>
      <c r="G145" s="14" t="str">
        <f>IF(K145="","A",VLOOKUP(K145,$D$1:$E$5,2))</f>
        <v>G</v>
      </c>
      <c r="H145" s="15" t="str">
        <f>IF(L145="","A",VLOOKUP(L145,$D$1:$E$5,2))</f>
        <v>T</v>
      </c>
      <c r="I145" s="8">
        <f t="shared" si="32"/>
        <v>2</v>
      </c>
      <c r="J145" s="9">
        <f t="shared" si="33"/>
        <v>0</v>
      </c>
      <c r="K145" s="9">
        <f t="shared" si="34"/>
        <v>2</v>
      </c>
      <c r="L145" s="10">
        <f t="shared" si="35"/>
        <v>3</v>
      </c>
      <c r="M145" s="5">
        <f>MOD(B145,4)</f>
        <v>3</v>
      </c>
      <c r="N145" s="6">
        <f>IF(B145&lt;=1,"",MOD(Q145,4))</f>
        <v>2</v>
      </c>
      <c r="O145" s="6">
        <f t="shared" si="36"/>
        <v>0</v>
      </c>
      <c r="P145" s="6">
        <f t="shared" si="37"/>
        <v>2</v>
      </c>
      <c r="Q145" s="5">
        <f>IF(B145&lt;=0,-1,FLOOR(B145/4,1))</f>
        <v>34</v>
      </c>
      <c r="R145" s="6">
        <f>IF(Q145&lt;=0,-1,FLOOR(Q145/4,1))</f>
        <v>8</v>
      </c>
      <c r="S145" s="6">
        <f>IF(R145&lt;=0,-1,FLOOR(R145/4,1))</f>
        <v>2</v>
      </c>
      <c r="T145" s="7">
        <f>IF(S145&lt;=0,-1,FLOOR(S145/4,1))</f>
        <v>0</v>
      </c>
    </row>
    <row r="146" spans="2:20" ht="12.75">
      <c r="B146" s="17">
        <f t="shared" si="31"/>
        <v>140</v>
      </c>
      <c r="C146" s="18" t="str">
        <f>CHAR(B146)</f>
        <v>Œ</v>
      </c>
      <c r="D146" s="18" t="str">
        <f>SUBSTITUTE(SUBSTITUTE(SUBSTITUTE(SUBSTITUTE("XYZW","X",E146),"Y",F146),"Z",G146),"W",H146)</f>
        <v>GATA</v>
      </c>
      <c r="E146" s="13" t="str">
        <f>IF(I146="","A",VLOOKUP(I146,$D$1:$E$5,2))</f>
        <v>G</v>
      </c>
      <c r="F146" s="14" t="str">
        <f>IF(J146="","A",VLOOKUP(J146,$D$1:$E$5,2))</f>
        <v>A</v>
      </c>
      <c r="G146" s="14" t="str">
        <f>IF(K146="","A",VLOOKUP(K146,$D$1:$E$5,2))</f>
        <v>T</v>
      </c>
      <c r="H146" s="15" t="str">
        <f>IF(L146="","A",VLOOKUP(L146,$D$1:$E$5,2))</f>
        <v>A</v>
      </c>
      <c r="I146" s="8">
        <f t="shared" si="32"/>
        <v>2</v>
      </c>
      <c r="J146" s="9">
        <f t="shared" si="33"/>
        <v>0</v>
      </c>
      <c r="K146" s="9">
        <f t="shared" si="34"/>
        <v>3</v>
      </c>
      <c r="L146" s="10">
        <f t="shared" si="35"/>
        <v>0</v>
      </c>
      <c r="M146" s="5">
        <f>MOD(B146,4)</f>
        <v>0</v>
      </c>
      <c r="N146" s="6">
        <f>IF(B146&lt;=1,"",MOD(Q146,4))</f>
        <v>3</v>
      </c>
      <c r="O146" s="6">
        <f t="shared" si="36"/>
        <v>0</v>
      </c>
      <c r="P146" s="6">
        <f t="shared" si="37"/>
        <v>2</v>
      </c>
      <c r="Q146" s="5">
        <f>IF(B146&lt;=0,-1,FLOOR(B146/4,1))</f>
        <v>35</v>
      </c>
      <c r="R146" s="6">
        <f>IF(Q146&lt;=0,-1,FLOOR(Q146/4,1))</f>
        <v>8</v>
      </c>
      <c r="S146" s="6">
        <f>IF(R146&lt;=0,-1,FLOOR(R146/4,1))</f>
        <v>2</v>
      </c>
      <c r="T146" s="7">
        <f>IF(S146&lt;=0,-1,FLOOR(S146/4,1))</f>
        <v>0</v>
      </c>
    </row>
    <row r="147" spans="2:20" ht="12.75">
      <c r="B147" s="17">
        <f t="shared" si="31"/>
        <v>141</v>
      </c>
      <c r="C147" s="18" t="str">
        <f>CHAR(B147)</f>
        <v></v>
      </c>
      <c r="D147" s="18" t="str">
        <f>SUBSTITUTE(SUBSTITUTE(SUBSTITUTE(SUBSTITUTE("XYZW","X",E147),"Y",F147),"Z",G147),"W",H147)</f>
        <v>GATC</v>
      </c>
      <c r="E147" s="13" t="str">
        <f>IF(I147="","A",VLOOKUP(I147,$D$1:$E$5,2))</f>
        <v>G</v>
      </c>
      <c r="F147" s="14" t="str">
        <f>IF(J147="","A",VLOOKUP(J147,$D$1:$E$5,2))</f>
        <v>A</v>
      </c>
      <c r="G147" s="14" t="str">
        <f>IF(K147="","A",VLOOKUP(K147,$D$1:$E$5,2))</f>
        <v>T</v>
      </c>
      <c r="H147" s="15" t="str">
        <f>IF(L147="","A",VLOOKUP(L147,$D$1:$E$5,2))</f>
        <v>C</v>
      </c>
      <c r="I147" s="8">
        <f t="shared" si="32"/>
        <v>2</v>
      </c>
      <c r="J147" s="9">
        <f t="shared" si="33"/>
        <v>0</v>
      </c>
      <c r="K147" s="9">
        <f t="shared" si="34"/>
        <v>3</v>
      </c>
      <c r="L147" s="10">
        <f t="shared" si="35"/>
        <v>1</v>
      </c>
      <c r="M147" s="5">
        <f>MOD(B147,4)</f>
        <v>1</v>
      </c>
      <c r="N147" s="6">
        <f>IF(B147&lt;=1,"",MOD(Q147,4))</f>
        <v>3</v>
      </c>
      <c r="O147" s="6">
        <f t="shared" si="36"/>
        <v>0</v>
      </c>
      <c r="P147" s="6">
        <f t="shared" si="37"/>
        <v>2</v>
      </c>
      <c r="Q147" s="5">
        <f>IF(B147&lt;=0,-1,FLOOR(B147/4,1))</f>
        <v>35</v>
      </c>
      <c r="R147" s="6">
        <f>IF(Q147&lt;=0,-1,FLOOR(Q147/4,1))</f>
        <v>8</v>
      </c>
      <c r="S147" s="6">
        <f>IF(R147&lt;=0,-1,FLOOR(R147/4,1))</f>
        <v>2</v>
      </c>
      <c r="T147" s="7">
        <f>IF(S147&lt;=0,-1,FLOOR(S147/4,1))</f>
        <v>0</v>
      </c>
    </row>
    <row r="148" spans="2:20" ht="12.75">
      <c r="B148" s="17">
        <f t="shared" si="31"/>
        <v>142</v>
      </c>
      <c r="C148" s="18" t="str">
        <f>CHAR(B148)</f>
        <v>Ž</v>
      </c>
      <c r="D148" s="18" t="str">
        <f>SUBSTITUTE(SUBSTITUTE(SUBSTITUTE(SUBSTITUTE("XYZW","X",E148),"Y",F148),"Z",G148),"W",H148)</f>
        <v>GATG</v>
      </c>
      <c r="E148" s="13" t="str">
        <f>IF(I148="","A",VLOOKUP(I148,$D$1:$E$5,2))</f>
        <v>G</v>
      </c>
      <c r="F148" s="14" t="str">
        <f>IF(J148="","A",VLOOKUP(J148,$D$1:$E$5,2))</f>
        <v>A</v>
      </c>
      <c r="G148" s="14" t="str">
        <f>IF(K148="","A",VLOOKUP(K148,$D$1:$E$5,2))</f>
        <v>T</v>
      </c>
      <c r="H148" s="15" t="str">
        <f>IF(L148="","A",VLOOKUP(L148,$D$1:$E$5,2))</f>
        <v>G</v>
      </c>
      <c r="I148" s="8">
        <f t="shared" si="32"/>
        <v>2</v>
      </c>
      <c r="J148" s="9">
        <f t="shared" si="33"/>
        <v>0</v>
      </c>
      <c r="K148" s="9">
        <f t="shared" si="34"/>
        <v>3</v>
      </c>
      <c r="L148" s="10">
        <f t="shared" si="35"/>
        <v>2</v>
      </c>
      <c r="M148" s="5">
        <f>MOD(B148,4)</f>
        <v>2</v>
      </c>
      <c r="N148" s="6">
        <f>IF(B148&lt;=1,"",MOD(Q148,4))</f>
        <v>3</v>
      </c>
      <c r="O148" s="6">
        <f t="shared" si="36"/>
        <v>0</v>
      </c>
      <c r="P148" s="6">
        <f t="shared" si="37"/>
        <v>2</v>
      </c>
      <c r="Q148" s="5">
        <f>IF(B148&lt;=0,-1,FLOOR(B148/4,1))</f>
        <v>35</v>
      </c>
      <c r="R148" s="6">
        <f>IF(Q148&lt;=0,-1,FLOOR(Q148/4,1))</f>
        <v>8</v>
      </c>
      <c r="S148" s="6">
        <f>IF(R148&lt;=0,-1,FLOOR(R148/4,1))</f>
        <v>2</v>
      </c>
      <c r="T148" s="7">
        <f>IF(S148&lt;=0,-1,FLOOR(S148/4,1))</f>
        <v>0</v>
      </c>
    </row>
    <row r="149" spans="2:20" ht="12.75">
      <c r="B149" s="17">
        <f t="shared" si="31"/>
        <v>143</v>
      </c>
      <c r="C149" s="18" t="str">
        <f>CHAR(B149)</f>
        <v></v>
      </c>
      <c r="D149" s="18" t="str">
        <f>SUBSTITUTE(SUBSTITUTE(SUBSTITUTE(SUBSTITUTE("XYZW","X",E149),"Y",F149),"Z",G149),"W",H149)</f>
        <v>GATT</v>
      </c>
      <c r="E149" s="13" t="str">
        <f>IF(I149="","A",VLOOKUP(I149,$D$1:$E$5,2))</f>
        <v>G</v>
      </c>
      <c r="F149" s="14" t="str">
        <f>IF(J149="","A",VLOOKUP(J149,$D$1:$E$5,2))</f>
        <v>A</v>
      </c>
      <c r="G149" s="14" t="str">
        <f>IF(K149="","A",VLOOKUP(K149,$D$1:$E$5,2))</f>
        <v>T</v>
      </c>
      <c r="H149" s="15" t="str">
        <f>IF(L149="","A",VLOOKUP(L149,$D$1:$E$5,2))</f>
        <v>T</v>
      </c>
      <c r="I149" s="8">
        <f t="shared" si="32"/>
        <v>2</v>
      </c>
      <c r="J149" s="9">
        <f t="shared" si="33"/>
        <v>0</v>
      </c>
      <c r="K149" s="9">
        <f t="shared" si="34"/>
        <v>3</v>
      </c>
      <c r="L149" s="10">
        <f t="shared" si="35"/>
        <v>3</v>
      </c>
      <c r="M149" s="5">
        <f>MOD(B149,4)</f>
        <v>3</v>
      </c>
      <c r="N149" s="6">
        <f>IF(B149&lt;=1,"",MOD(Q149,4))</f>
        <v>3</v>
      </c>
      <c r="O149" s="6">
        <f t="shared" si="36"/>
        <v>0</v>
      </c>
      <c r="P149" s="6">
        <f t="shared" si="37"/>
        <v>2</v>
      </c>
      <c r="Q149" s="5">
        <f>IF(B149&lt;=0,-1,FLOOR(B149/4,1))</f>
        <v>35</v>
      </c>
      <c r="R149" s="6">
        <f>IF(Q149&lt;=0,-1,FLOOR(Q149/4,1))</f>
        <v>8</v>
      </c>
      <c r="S149" s="6">
        <f>IF(R149&lt;=0,-1,FLOOR(R149/4,1))</f>
        <v>2</v>
      </c>
      <c r="T149" s="7">
        <f>IF(S149&lt;=0,-1,FLOOR(S149/4,1))</f>
        <v>0</v>
      </c>
    </row>
    <row r="150" spans="2:20" ht="12.75">
      <c r="B150" s="17">
        <f t="shared" si="31"/>
        <v>144</v>
      </c>
      <c r="C150" s="18" t="str">
        <f>CHAR(B150)</f>
        <v></v>
      </c>
      <c r="D150" s="18" t="str">
        <f>SUBSTITUTE(SUBSTITUTE(SUBSTITUTE(SUBSTITUTE("XYZW","X",E150),"Y",F150),"Z",G150),"W",H150)</f>
        <v>GCAA</v>
      </c>
      <c r="E150" s="13" t="str">
        <f>IF(I150="","A",VLOOKUP(I150,$D$1:$E$5,2))</f>
        <v>G</v>
      </c>
      <c r="F150" s="14" t="str">
        <f>IF(J150="","A",VLOOKUP(J150,$D$1:$E$5,2))</f>
        <v>C</v>
      </c>
      <c r="G150" s="14" t="str">
        <f>IF(K150="","A",VLOOKUP(K150,$D$1:$E$5,2))</f>
        <v>A</v>
      </c>
      <c r="H150" s="15" t="str">
        <f>IF(L150="","A",VLOOKUP(L150,$D$1:$E$5,2))</f>
        <v>A</v>
      </c>
      <c r="I150" s="8">
        <f t="shared" si="32"/>
        <v>2</v>
      </c>
      <c r="J150" s="9">
        <f t="shared" si="33"/>
        <v>1</v>
      </c>
      <c r="K150" s="9">
        <f t="shared" si="34"/>
        <v>0</v>
      </c>
      <c r="L150" s="10">
        <f t="shared" si="35"/>
        <v>0</v>
      </c>
      <c r="M150" s="5">
        <f>MOD(B150,4)</f>
        <v>0</v>
      </c>
      <c r="N150" s="6">
        <f>IF(B150&lt;=1,"",MOD(Q150,4))</f>
        <v>0</v>
      </c>
      <c r="O150" s="6">
        <f t="shared" si="36"/>
        <v>1</v>
      </c>
      <c r="P150" s="6">
        <f t="shared" si="37"/>
        <v>2</v>
      </c>
      <c r="Q150" s="5">
        <f>IF(B150&lt;=0,-1,FLOOR(B150/4,1))</f>
        <v>36</v>
      </c>
      <c r="R150" s="6">
        <f>IF(Q150&lt;=0,-1,FLOOR(Q150/4,1))</f>
        <v>9</v>
      </c>
      <c r="S150" s="6">
        <f>IF(R150&lt;=0,-1,FLOOR(R150/4,1))</f>
        <v>2</v>
      </c>
      <c r="T150" s="7">
        <f>IF(S150&lt;=0,-1,FLOOR(S150/4,1))</f>
        <v>0</v>
      </c>
    </row>
    <row r="151" spans="2:20" ht="12.75">
      <c r="B151" s="17">
        <f t="shared" si="31"/>
        <v>145</v>
      </c>
      <c r="C151" s="18" t="str">
        <f>CHAR(B151)</f>
        <v>‘</v>
      </c>
      <c r="D151" s="18" t="str">
        <f>SUBSTITUTE(SUBSTITUTE(SUBSTITUTE(SUBSTITUTE("XYZW","X",E151),"Y",F151),"Z",G151),"W",H151)</f>
        <v>GCAC</v>
      </c>
      <c r="E151" s="13" t="str">
        <f>IF(I151="","A",VLOOKUP(I151,$D$1:$E$5,2))</f>
        <v>G</v>
      </c>
      <c r="F151" s="14" t="str">
        <f>IF(J151="","A",VLOOKUP(J151,$D$1:$E$5,2))</f>
        <v>C</v>
      </c>
      <c r="G151" s="14" t="str">
        <f>IF(K151="","A",VLOOKUP(K151,$D$1:$E$5,2))</f>
        <v>A</v>
      </c>
      <c r="H151" s="15" t="str">
        <f>IF(L151="","A",VLOOKUP(L151,$D$1:$E$5,2))</f>
        <v>C</v>
      </c>
      <c r="I151" s="8">
        <f t="shared" si="32"/>
        <v>2</v>
      </c>
      <c r="J151" s="9">
        <f t="shared" si="33"/>
        <v>1</v>
      </c>
      <c r="K151" s="9">
        <f t="shared" si="34"/>
        <v>0</v>
      </c>
      <c r="L151" s="10">
        <f t="shared" si="35"/>
        <v>1</v>
      </c>
      <c r="M151" s="5">
        <f>MOD(B151,4)</f>
        <v>1</v>
      </c>
      <c r="N151" s="6">
        <f>IF(B151&lt;=1,"",MOD(Q151,4))</f>
        <v>0</v>
      </c>
      <c r="O151" s="6">
        <f t="shared" si="36"/>
        <v>1</v>
      </c>
      <c r="P151" s="6">
        <f t="shared" si="37"/>
        <v>2</v>
      </c>
      <c r="Q151" s="5">
        <f>IF(B151&lt;=0,-1,FLOOR(B151/4,1))</f>
        <v>36</v>
      </c>
      <c r="R151" s="6">
        <f>IF(Q151&lt;=0,-1,FLOOR(Q151/4,1))</f>
        <v>9</v>
      </c>
      <c r="S151" s="6">
        <f>IF(R151&lt;=0,-1,FLOOR(R151/4,1))</f>
        <v>2</v>
      </c>
      <c r="T151" s="7">
        <f>IF(S151&lt;=0,-1,FLOOR(S151/4,1))</f>
        <v>0</v>
      </c>
    </row>
    <row r="152" spans="2:20" ht="12.75">
      <c r="B152" s="17">
        <f t="shared" si="31"/>
        <v>146</v>
      </c>
      <c r="C152" s="18" t="str">
        <f>CHAR(B152)</f>
        <v>’</v>
      </c>
      <c r="D152" s="18" t="str">
        <f>SUBSTITUTE(SUBSTITUTE(SUBSTITUTE(SUBSTITUTE("XYZW","X",E152),"Y",F152),"Z",G152),"W",H152)</f>
        <v>GCAG</v>
      </c>
      <c r="E152" s="13" t="str">
        <f>IF(I152="","A",VLOOKUP(I152,$D$1:$E$5,2))</f>
        <v>G</v>
      </c>
      <c r="F152" s="14" t="str">
        <f>IF(J152="","A",VLOOKUP(J152,$D$1:$E$5,2))</f>
        <v>C</v>
      </c>
      <c r="G152" s="14" t="str">
        <f>IF(K152="","A",VLOOKUP(K152,$D$1:$E$5,2))</f>
        <v>A</v>
      </c>
      <c r="H152" s="15" t="str">
        <f>IF(L152="","A",VLOOKUP(L152,$D$1:$E$5,2))</f>
        <v>G</v>
      </c>
      <c r="I152" s="8">
        <f t="shared" si="32"/>
        <v>2</v>
      </c>
      <c r="J152" s="9">
        <f t="shared" si="33"/>
        <v>1</v>
      </c>
      <c r="K152" s="9">
        <f t="shared" si="34"/>
        <v>0</v>
      </c>
      <c r="L152" s="10">
        <f t="shared" si="35"/>
        <v>2</v>
      </c>
      <c r="M152" s="5">
        <f>MOD(B152,4)</f>
        <v>2</v>
      </c>
      <c r="N152" s="6">
        <f>IF(B152&lt;=1,"",MOD(Q152,4))</f>
        <v>0</v>
      </c>
      <c r="O152" s="6">
        <f t="shared" si="36"/>
        <v>1</v>
      </c>
      <c r="P152" s="6">
        <f t="shared" si="37"/>
        <v>2</v>
      </c>
      <c r="Q152" s="5">
        <f>IF(B152&lt;=0,-1,FLOOR(B152/4,1))</f>
        <v>36</v>
      </c>
      <c r="R152" s="6">
        <f>IF(Q152&lt;=0,-1,FLOOR(Q152/4,1))</f>
        <v>9</v>
      </c>
      <c r="S152" s="6">
        <f>IF(R152&lt;=0,-1,FLOOR(R152/4,1))</f>
        <v>2</v>
      </c>
      <c r="T152" s="7">
        <f>IF(S152&lt;=0,-1,FLOOR(S152/4,1))</f>
        <v>0</v>
      </c>
    </row>
    <row r="153" spans="2:20" ht="12.75">
      <c r="B153" s="17">
        <f t="shared" si="31"/>
        <v>147</v>
      </c>
      <c r="C153" s="18" t="str">
        <f>CHAR(B153)</f>
        <v>“</v>
      </c>
      <c r="D153" s="18" t="str">
        <f>SUBSTITUTE(SUBSTITUTE(SUBSTITUTE(SUBSTITUTE("XYZW","X",E153),"Y",F153),"Z",G153),"W",H153)</f>
        <v>GCAT</v>
      </c>
      <c r="E153" s="13" t="str">
        <f>IF(I153="","A",VLOOKUP(I153,$D$1:$E$5,2))</f>
        <v>G</v>
      </c>
      <c r="F153" s="14" t="str">
        <f>IF(J153="","A",VLOOKUP(J153,$D$1:$E$5,2))</f>
        <v>C</v>
      </c>
      <c r="G153" s="14" t="str">
        <f>IF(K153="","A",VLOOKUP(K153,$D$1:$E$5,2))</f>
        <v>A</v>
      </c>
      <c r="H153" s="15" t="str">
        <f>IF(L153="","A",VLOOKUP(L153,$D$1:$E$5,2))</f>
        <v>T</v>
      </c>
      <c r="I153" s="8">
        <f t="shared" si="32"/>
        <v>2</v>
      </c>
      <c r="J153" s="9">
        <f t="shared" si="33"/>
        <v>1</v>
      </c>
      <c r="K153" s="9">
        <f t="shared" si="34"/>
        <v>0</v>
      </c>
      <c r="L153" s="10">
        <f t="shared" si="35"/>
        <v>3</v>
      </c>
      <c r="M153" s="5">
        <f>MOD(B153,4)</f>
        <v>3</v>
      </c>
      <c r="N153" s="6">
        <f>IF(B153&lt;=1,"",MOD(Q153,4))</f>
        <v>0</v>
      </c>
      <c r="O153" s="6">
        <f t="shared" si="36"/>
        <v>1</v>
      </c>
      <c r="P153" s="6">
        <f t="shared" si="37"/>
        <v>2</v>
      </c>
      <c r="Q153" s="5">
        <f>IF(B153&lt;=0,-1,FLOOR(B153/4,1))</f>
        <v>36</v>
      </c>
      <c r="R153" s="6">
        <f>IF(Q153&lt;=0,-1,FLOOR(Q153/4,1))</f>
        <v>9</v>
      </c>
      <c r="S153" s="6">
        <f>IF(R153&lt;=0,-1,FLOOR(R153/4,1))</f>
        <v>2</v>
      </c>
      <c r="T153" s="7">
        <f>IF(S153&lt;=0,-1,FLOOR(S153/4,1))</f>
        <v>0</v>
      </c>
    </row>
    <row r="154" spans="2:20" ht="12.75">
      <c r="B154" s="17">
        <f t="shared" si="31"/>
        <v>148</v>
      </c>
      <c r="C154" s="18" t="str">
        <f>CHAR(B154)</f>
        <v>”</v>
      </c>
      <c r="D154" s="18" t="str">
        <f>SUBSTITUTE(SUBSTITUTE(SUBSTITUTE(SUBSTITUTE("XYZW","X",E154),"Y",F154),"Z",G154),"W",H154)</f>
        <v>GCCA</v>
      </c>
      <c r="E154" s="13" t="str">
        <f>IF(I154="","A",VLOOKUP(I154,$D$1:$E$5,2))</f>
        <v>G</v>
      </c>
      <c r="F154" s="14" t="str">
        <f>IF(J154="","A",VLOOKUP(J154,$D$1:$E$5,2))</f>
        <v>C</v>
      </c>
      <c r="G154" s="14" t="str">
        <f>IF(K154="","A",VLOOKUP(K154,$D$1:$E$5,2))</f>
        <v>C</v>
      </c>
      <c r="H154" s="15" t="str">
        <f>IF(L154="","A",VLOOKUP(L154,$D$1:$E$5,2))</f>
        <v>A</v>
      </c>
      <c r="I154" s="8">
        <f t="shared" si="32"/>
        <v>2</v>
      </c>
      <c r="J154" s="9">
        <f t="shared" si="33"/>
        <v>1</v>
      </c>
      <c r="K154" s="9">
        <f t="shared" si="34"/>
        <v>1</v>
      </c>
      <c r="L154" s="10">
        <f t="shared" si="35"/>
        <v>0</v>
      </c>
      <c r="M154" s="5">
        <f>MOD(B154,4)</f>
        <v>0</v>
      </c>
      <c r="N154" s="6">
        <f>IF(B154&lt;=1,"",MOD(Q154,4))</f>
        <v>1</v>
      </c>
      <c r="O154" s="6">
        <f t="shared" si="36"/>
        <v>1</v>
      </c>
      <c r="P154" s="6">
        <f t="shared" si="37"/>
        <v>2</v>
      </c>
      <c r="Q154" s="5">
        <f>IF(B154&lt;=0,-1,FLOOR(B154/4,1))</f>
        <v>37</v>
      </c>
      <c r="R154" s="6">
        <f>IF(Q154&lt;=0,-1,FLOOR(Q154/4,1))</f>
        <v>9</v>
      </c>
      <c r="S154" s="6">
        <f>IF(R154&lt;=0,-1,FLOOR(R154/4,1))</f>
        <v>2</v>
      </c>
      <c r="T154" s="7">
        <f>IF(S154&lt;=0,-1,FLOOR(S154/4,1))</f>
        <v>0</v>
      </c>
    </row>
    <row r="155" spans="2:20" ht="12.75">
      <c r="B155" s="17">
        <f t="shared" si="31"/>
        <v>149</v>
      </c>
      <c r="C155" s="18" t="str">
        <f>CHAR(B155)</f>
        <v>•</v>
      </c>
      <c r="D155" s="18" t="str">
        <f>SUBSTITUTE(SUBSTITUTE(SUBSTITUTE(SUBSTITUTE("XYZW","X",E155),"Y",F155),"Z",G155),"W",H155)</f>
        <v>GCCC</v>
      </c>
      <c r="E155" s="13" t="str">
        <f>IF(I155="","A",VLOOKUP(I155,$D$1:$E$5,2))</f>
        <v>G</v>
      </c>
      <c r="F155" s="14" t="str">
        <f>IF(J155="","A",VLOOKUP(J155,$D$1:$E$5,2))</f>
        <v>C</v>
      </c>
      <c r="G155" s="14" t="str">
        <f>IF(K155="","A",VLOOKUP(K155,$D$1:$E$5,2))</f>
        <v>C</v>
      </c>
      <c r="H155" s="15" t="str">
        <f>IF(L155="","A",VLOOKUP(L155,$D$1:$E$5,2))</f>
        <v>C</v>
      </c>
      <c r="I155" s="8">
        <f t="shared" si="32"/>
        <v>2</v>
      </c>
      <c r="J155" s="9">
        <f t="shared" si="33"/>
        <v>1</v>
      </c>
      <c r="K155" s="9">
        <f t="shared" si="34"/>
        <v>1</v>
      </c>
      <c r="L155" s="10">
        <f t="shared" si="35"/>
        <v>1</v>
      </c>
      <c r="M155" s="5">
        <f>MOD(B155,4)</f>
        <v>1</v>
      </c>
      <c r="N155" s="6">
        <f>IF(B155&lt;=1,"",MOD(Q155,4))</f>
        <v>1</v>
      </c>
      <c r="O155" s="6">
        <f t="shared" si="36"/>
        <v>1</v>
      </c>
      <c r="P155" s="6">
        <f t="shared" si="37"/>
        <v>2</v>
      </c>
      <c r="Q155" s="5">
        <f>IF(B155&lt;=0,-1,FLOOR(B155/4,1))</f>
        <v>37</v>
      </c>
      <c r="R155" s="6">
        <f>IF(Q155&lt;=0,-1,FLOOR(Q155/4,1))</f>
        <v>9</v>
      </c>
      <c r="S155" s="6">
        <f>IF(R155&lt;=0,-1,FLOOR(R155/4,1))</f>
        <v>2</v>
      </c>
      <c r="T155" s="7">
        <f>IF(S155&lt;=0,-1,FLOOR(S155/4,1))</f>
        <v>0</v>
      </c>
    </row>
    <row r="156" spans="2:20" ht="12.75">
      <c r="B156" s="17">
        <f t="shared" si="31"/>
        <v>150</v>
      </c>
      <c r="C156" s="18" t="str">
        <f>CHAR(B156)</f>
        <v>–</v>
      </c>
      <c r="D156" s="18" t="str">
        <f>SUBSTITUTE(SUBSTITUTE(SUBSTITUTE(SUBSTITUTE("XYZW","X",E156),"Y",F156),"Z",G156),"W",H156)</f>
        <v>GCCG</v>
      </c>
      <c r="E156" s="13" t="str">
        <f>IF(I156="","A",VLOOKUP(I156,$D$1:$E$5,2))</f>
        <v>G</v>
      </c>
      <c r="F156" s="14" t="str">
        <f>IF(J156="","A",VLOOKUP(J156,$D$1:$E$5,2))</f>
        <v>C</v>
      </c>
      <c r="G156" s="14" t="str">
        <f>IF(K156="","A",VLOOKUP(K156,$D$1:$E$5,2))</f>
        <v>C</v>
      </c>
      <c r="H156" s="15" t="str">
        <f>IF(L156="","A",VLOOKUP(L156,$D$1:$E$5,2))</f>
        <v>G</v>
      </c>
      <c r="I156" s="8">
        <f t="shared" si="32"/>
        <v>2</v>
      </c>
      <c r="J156" s="9">
        <f t="shared" si="33"/>
        <v>1</v>
      </c>
      <c r="K156" s="9">
        <f t="shared" si="34"/>
        <v>1</v>
      </c>
      <c r="L156" s="10">
        <f t="shared" si="35"/>
        <v>2</v>
      </c>
      <c r="M156" s="5">
        <f>MOD(B156,4)</f>
        <v>2</v>
      </c>
      <c r="N156" s="6">
        <f>IF(B156&lt;=1,"",MOD(Q156,4))</f>
        <v>1</v>
      </c>
      <c r="O156" s="6">
        <f t="shared" si="36"/>
        <v>1</v>
      </c>
      <c r="P156" s="6">
        <f t="shared" si="37"/>
        <v>2</v>
      </c>
      <c r="Q156" s="5">
        <f>IF(B156&lt;=0,-1,FLOOR(B156/4,1))</f>
        <v>37</v>
      </c>
      <c r="R156" s="6">
        <f>IF(Q156&lt;=0,-1,FLOOR(Q156/4,1))</f>
        <v>9</v>
      </c>
      <c r="S156" s="6">
        <f>IF(R156&lt;=0,-1,FLOOR(R156/4,1))</f>
        <v>2</v>
      </c>
      <c r="T156" s="7">
        <f>IF(S156&lt;=0,-1,FLOOR(S156/4,1))</f>
        <v>0</v>
      </c>
    </row>
    <row r="157" spans="2:20" ht="12.75">
      <c r="B157" s="17">
        <f t="shared" si="31"/>
        <v>151</v>
      </c>
      <c r="C157" s="18" t="str">
        <f>CHAR(B157)</f>
        <v>—</v>
      </c>
      <c r="D157" s="18" t="str">
        <f>SUBSTITUTE(SUBSTITUTE(SUBSTITUTE(SUBSTITUTE("XYZW","X",E157),"Y",F157),"Z",G157),"W",H157)</f>
        <v>GCCT</v>
      </c>
      <c r="E157" s="13" t="str">
        <f>IF(I157="","A",VLOOKUP(I157,$D$1:$E$5,2))</f>
        <v>G</v>
      </c>
      <c r="F157" s="14" t="str">
        <f>IF(J157="","A",VLOOKUP(J157,$D$1:$E$5,2))</f>
        <v>C</v>
      </c>
      <c r="G157" s="14" t="str">
        <f>IF(K157="","A",VLOOKUP(K157,$D$1:$E$5,2))</f>
        <v>C</v>
      </c>
      <c r="H157" s="15" t="str">
        <f>IF(L157="","A",VLOOKUP(L157,$D$1:$E$5,2))</f>
        <v>T</v>
      </c>
      <c r="I157" s="8">
        <f t="shared" si="32"/>
        <v>2</v>
      </c>
      <c r="J157" s="9">
        <f t="shared" si="33"/>
        <v>1</v>
      </c>
      <c r="K157" s="9">
        <f t="shared" si="34"/>
        <v>1</v>
      </c>
      <c r="L157" s="10">
        <f t="shared" si="35"/>
        <v>3</v>
      </c>
      <c r="M157" s="5">
        <f>MOD(B157,4)</f>
        <v>3</v>
      </c>
      <c r="N157" s="6">
        <f>IF(B157&lt;=1,"",MOD(Q157,4))</f>
        <v>1</v>
      </c>
      <c r="O157" s="6">
        <f t="shared" si="36"/>
        <v>1</v>
      </c>
      <c r="P157" s="6">
        <f t="shared" si="37"/>
        <v>2</v>
      </c>
      <c r="Q157" s="5">
        <f>IF(B157&lt;=0,-1,FLOOR(B157/4,1))</f>
        <v>37</v>
      </c>
      <c r="R157" s="6">
        <f>IF(Q157&lt;=0,-1,FLOOR(Q157/4,1))</f>
        <v>9</v>
      </c>
      <c r="S157" s="6">
        <f>IF(R157&lt;=0,-1,FLOOR(R157/4,1))</f>
        <v>2</v>
      </c>
      <c r="T157" s="7">
        <f>IF(S157&lt;=0,-1,FLOOR(S157/4,1))</f>
        <v>0</v>
      </c>
    </row>
    <row r="158" spans="2:20" ht="12.75">
      <c r="B158" s="17">
        <f t="shared" si="31"/>
        <v>152</v>
      </c>
      <c r="C158" s="18" t="str">
        <f>CHAR(B158)</f>
        <v>˜</v>
      </c>
      <c r="D158" s="18" t="str">
        <f>SUBSTITUTE(SUBSTITUTE(SUBSTITUTE(SUBSTITUTE("XYZW","X",E158),"Y",F158),"Z",G158),"W",H158)</f>
        <v>GCGA</v>
      </c>
      <c r="E158" s="13" t="str">
        <f>IF(I158="","A",VLOOKUP(I158,$D$1:$E$5,2))</f>
        <v>G</v>
      </c>
      <c r="F158" s="14" t="str">
        <f>IF(J158="","A",VLOOKUP(J158,$D$1:$E$5,2))</f>
        <v>C</v>
      </c>
      <c r="G158" s="14" t="str">
        <f>IF(K158="","A",VLOOKUP(K158,$D$1:$E$5,2))</f>
        <v>G</v>
      </c>
      <c r="H158" s="15" t="str">
        <f>IF(L158="","A",VLOOKUP(L158,$D$1:$E$5,2))</f>
        <v>A</v>
      </c>
      <c r="I158" s="8">
        <f t="shared" si="32"/>
        <v>2</v>
      </c>
      <c r="J158" s="9">
        <f t="shared" si="33"/>
        <v>1</v>
      </c>
      <c r="K158" s="9">
        <f t="shared" si="34"/>
        <v>2</v>
      </c>
      <c r="L158" s="10">
        <f t="shared" si="35"/>
        <v>0</v>
      </c>
      <c r="M158" s="5">
        <f>MOD(B158,4)</f>
        <v>0</v>
      </c>
      <c r="N158" s="6">
        <f>IF(B158&lt;=1,"",MOD(Q158,4))</f>
        <v>2</v>
      </c>
      <c r="O158" s="6">
        <f t="shared" si="36"/>
        <v>1</v>
      </c>
      <c r="P158" s="6">
        <f t="shared" si="37"/>
        <v>2</v>
      </c>
      <c r="Q158" s="5">
        <f>IF(B158&lt;=0,-1,FLOOR(B158/4,1))</f>
        <v>38</v>
      </c>
      <c r="R158" s="6">
        <f>IF(Q158&lt;=0,-1,FLOOR(Q158/4,1))</f>
        <v>9</v>
      </c>
      <c r="S158" s="6">
        <f>IF(R158&lt;=0,-1,FLOOR(R158/4,1))</f>
        <v>2</v>
      </c>
      <c r="T158" s="7">
        <f>IF(S158&lt;=0,-1,FLOOR(S158/4,1))</f>
        <v>0</v>
      </c>
    </row>
    <row r="159" spans="2:20" ht="12.75">
      <c r="B159" s="17">
        <f t="shared" si="31"/>
        <v>153</v>
      </c>
      <c r="C159" s="18" t="str">
        <f>CHAR(B159)</f>
        <v>™</v>
      </c>
      <c r="D159" s="18" t="str">
        <f>SUBSTITUTE(SUBSTITUTE(SUBSTITUTE(SUBSTITUTE("XYZW","X",E159),"Y",F159),"Z",G159),"W",H159)</f>
        <v>GCGC</v>
      </c>
      <c r="E159" s="13" t="str">
        <f>IF(I159="","A",VLOOKUP(I159,$D$1:$E$5,2))</f>
        <v>G</v>
      </c>
      <c r="F159" s="14" t="str">
        <f>IF(J159="","A",VLOOKUP(J159,$D$1:$E$5,2))</f>
        <v>C</v>
      </c>
      <c r="G159" s="14" t="str">
        <f>IF(K159="","A",VLOOKUP(K159,$D$1:$E$5,2))</f>
        <v>G</v>
      </c>
      <c r="H159" s="15" t="str">
        <f>IF(L159="","A",VLOOKUP(L159,$D$1:$E$5,2))</f>
        <v>C</v>
      </c>
      <c r="I159" s="8">
        <f t="shared" si="32"/>
        <v>2</v>
      </c>
      <c r="J159" s="9">
        <f t="shared" si="33"/>
        <v>1</v>
      </c>
      <c r="K159" s="9">
        <f t="shared" si="34"/>
        <v>2</v>
      </c>
      <c r="L159" s="10">
        <f t="shared" si="35"/>
        <v>1</v>
      </c>
      <c r="M159" s="5">
        <f>MOD(B159,4)</f>
        <v>1</v>
      </c>
      <c r="N159" s="6">
        <f>IF(B159&lt;=1,"",MOD(Q159,4))</f>
        <v>2</v>
      </c>
      <c r="O159" s="6">
        <f t="shared" si="36"/>
        <v>1</v>
      </c>
      <c r="P159" s="6">
        <f t="shared" si="37"/>
        <v>2</v>
      </c>
      <c r="Q159" s="5">
        <f>IF(B159&lt;=0,-1,FLOOR(B159/4,1))</f>
        <v>38</v>
      </c>
      <c r="R159" s="6">
        <f>IF(Q159&lt;=0,-1,FLOOR(Q159/4,1))</f>
        <v>9</v>
      </c>
      <c r="S159" s="6">
        <f>IF(R159&lt;=0,-1,FLOOR(R159/4,1))</f>
        <v>2</v>
      </c>
      <c r="T159" s="7">
        <f>IF(S159&lt;=0,-1,FLOOR(S159/4,1))</f>
        <v>0</v>
      </c>
    </row>
    <row r="160" spans="2:20" ht="12.75">
      <c r="B160" s="17">
        <f t="shared" si="31"/>
        <v>154</v>
      </c>
      <c r="C160" s="18" t="str">
        <f>CHAR(B160)</f>
        <v>š</v>
      </c>
      <c r="D160" s="18" t="str">
        <f>SUBSTITUTE(SUBSTITUTE(SUBSTITUTE(SUBSTITUTE("XYZW","X",E160),"Y",F160),"Z",G160),"W",H160)</f>
        <v>GCGG</v>
      </c>
      <c r="E160" s="13" t="str">
        <f>IF(I160="","A",VLOOKUP(I160,$D$1:$E$5,2))</f>
        <v>G</v>
      </c>
      <c r="F160" s="14" t="str">
        <f>IF(J160="","A",VLOOKUP(J160,$D$1:$E$5,2))</f>
        <v>C</v>
      </c>
      <c r="G160" s="14" t="str">
        <f>IF(K160="","A",VLOOKUP(K160,$D$1:$E$5,2))</f>
        <v>G</v>
      </c>
      <c r="H160" s="15" t="str">
        <f>IF(L160="","A",VLOOKUP(L160,$D$1:$E$5,2))</f>
        <v>G</v>
      </c>
      <c r="I160" s="8">
        <f t="shared" si="32"/>
        <v>2</v>
      </c>
      <c r="J160" s="9">
        <f t="shared" si="33"/>
        <v>1</v>
      </c>
      <c r="K160" s="9">
        <f t="shared" si="34"/>
        <v>2</v>
      </c>
      <c r="L160" s="10">
        <f t="shared" si="35"/>
        <v>2</v>
      </c>
      <c r="M160" s="5">
        <f>MOD(B160,4)</f>
        <v>2</v>
      </c>
      <c r="N160" s="6">
        <f>IF(B160&lt;=1,"",MOD(Q160,4))</f>
        <v>2</v>
      </c>
      <c r="O160" s="6">
        <f t="shared" si="36"/>
        <v>1</v>
      </c>
      <c r="P160" s="6">
        <f t="shared" si="37"/>
        <v>2</v>
      </c>
      <c r="Q160" s="5">
        <f>IF(B160&lt;=0,-1,FLOOR(B160/4,1))</f>
        <v>38</v>
      </c>
      <c r="R160" s="6">
        <f>IF(Q160&lt;=0,-1,FLOOR(Q160/4,1))</f>
        <v>9</v>
      </c>
      <c r="S160" s="6">
        <f>IF(R160&lt;=0,-1,FLOOR(R160/4,1))</f>
        <v>2</v>
      </c>
      <c r="T160" s="7">
        <f>IF(S160&lt;=0,-1,FLOOR(S160/4,1))</f>
        <v>0</v>
      </c>
    </row>
    <row r="161" spans="2:20" ht="12.75">
      <c r="B161" s="17">
        <f t="shared" si="31"/>
        <v>155</v>
      </c>
      <c r="C161" s="18" t="str">
        <f>CHAR(B161)</f>
        <v>›</v>
      </c>
      <c r="D161" s="18" t="str">
        <f>SUBSTITUTE(SUBSTITUTE(SUBSTITUTE(SUBSTITUTE("XYZW","X",E161),"Y",F161),"Z",G161),"W",H161)</f>
        <v>GCGT</v>
      </c>
      <c r="E161" s="13" t="str">
        <f>IF(I161="","A",VLOOKUP(I161,$D$1:$E$5,2))</f>
        <v>G</v>
      </c>
      <c r="F161" s="14" t="str">
        <f>IF(J161="","A",VLOOKUP(J161,$D$1:$E$5,2))</f>
        <v>C</v>
      </c>
      <c r="G161" s="14" t="str">
        <f>IF(K161="","A",VLOOKUP(K161,$D$1:$E$5,2))</f>
        <v>G</v>
      </c>
      <c r="H161" s="15" t="str">
        <f>IF(L161="","A",VLOOKUP(L161,$D$1:$E$5,2))</f>
        <v>T</v>
      </c>
      <c r="I161" s="8">
        <f t="shared" si="32"/>
        <v>2</v>
      </c>
      <c r="J161" s="9">
        <f t="shared" si="33"/>
        <v>1</v>
      </c>
      <c r="K161" s="9">
        <f t="shared" si="34"/>
        <v>2</v>
      </c>
      <c r="L161" s="10">
        <f t="shared" si="35"/>
        <v>3</v>
      </c>
      <c r="M161" s="5">
        <f>MOD(B161,4)</f>
        <v>3</v>
      </c>
      <c r="N161" s="6">
        <f>IF(B161&lt;=1,"",MOD(Q161,4))</f>
        <v>2</v>
      </c>
      <c r="O161" s="6">
        <f t="shared" si="36"/>
        <v>1</v>
      </c>
      <c r="P161" s="6">
        <f t="shared" si="37"/>
        <v>2</v>
      </c>
      <c r="Q161" s="5">
        <f>IF(B161&lt;=0,-1,FLOOR(B161/4,1))</f>
        <v>38</v>
      </c>
      <c r="R161" s="6">
        <f>IF(Q161&lt;=0,-1,FLOOR(Q161/4,1))</f>
        <v>9</v>
      </c>
      <c r="S161" s="6">
        <f>IF(R161&lt;=0,-1,FLOOR(R161/4,1))</f>
        <v>2</v>
      </c>
      <c r="T161" s="7">
        <f>IF(S161&lt;=0,-1,FLOOR(S161/4,1))</f>
        <v>0</v>
      </c>
    </row>
    <row r="162" spans="2:20" ht="12.75">
      <c r="B162" s="17">
        <f t="shared" si="31"/>
        <v>156</v>
      </c>
      <c r="C162" s="18" t="str">
        <f>CHAR(B162)</f>
        <v>œ</v>
      </c>
      <c r="D162" s="18" t="str">
        <f>SUBSTITUTE(SUBSTITUTE(SUBSTITUTE(SUBSTITUTE("XYZW","X",E162),"Y",F162),"Z",G162),"W",H162)</f>
        <v>GCTA</v>
      </c>
      <c r="E162" s="13" t="str">
        <f>IF(I162="","A",VLOOKUP(I162,$D$1:$E$5,2))</f>
        <v>G</v>
      </c>
      <c r="F162" s="14" t="str">
        <f>IF(J162="","A",VLOOKUP(J162,$D$1:$E$5,2))</f>
        <v>C</v>
      </c>
      <c r="G162" s="14" t="str">
        <f>IF(K162="","A",VLOOKUP(K162,$D$1:$E$5,2))</f>
        <v>T</v>
      </c>
      <c r="H162" s="15" t="str">
        <f>IF(L162="","A",VLOOKUP(L162,$D$1:$E$5,2))</f>
        <v>A</v>
      </c>
      <c r="I162" s="8">
        <f t="shared" si="32"/>
        <v>2</v>
      </c>
      <c r="J162" s="9">
        <f t="shared" si="33"/>
        <v>1</v>
      </c>
      <c r="K162" s="9">
        <f t="shared" si="34"/>
        <v>3</v>
      </c>
      <c r="L162" s="10">
        <f t="shared" si="35"/>
        <v>0</v>
      </c>
      <c r="M162" s="5">
        <f>MOD(B162,4)</f>
        <v>0</v>
      </c>
      <c r="N162" s="6">
        <f>IF(B162&lt;=1,"",MOD(Q162,4))</f>
        <v>3</v>
      </c>
      <c r="O162" s="6">
        <f t="shared" si="36"/>
        <v>1</v>
      </c>
      <c r="P162" s="6">
        <f t="shared" si="37"/>
        <v>2</v>
      </c>
      <c r="Q162" s="5">
        <f>IF(B162&lt;=0,-1,FLOOR(B162/4,1))</f>
        <v>39</v>
      </c>
      <c r="R162" s="6">
        <f>IF(Q162&lt;=0,-1,FLOOR(Q162/4,1))</f>
        <v>9</v>
      </c>
      <c r="S162" s="6">
        <f>IF(R162&lt;=0,-1,FLOOR(R162/4,1))</f>
        <v>2</v>
      </c>
      <c r="T162" s="7">
        <f>IF(S162&lt;=0,-1,FLOOR(S162/4,1))</f>
        <v>0</v>
      </c>
    </row>
    <row r="163" spans="2:20" ht="12.75">
      <c r="B163" s="17">
        <f t="shared" si="31"/>
        <v>157</v>
      </c>
      <c r="C163" s="18" t="str">
        <f>CHAR(B163)</f>
        <v></v>
      </c>
      <c r="D163" s="18" t="str">
        <f>SUBSTITUTE(SUBSTITUTE(SUBSTITUTE(SUBSTITUTE("XYZW","X",E163),"Y",F163),"Z",G163),"W",H163)</f>
        <v>GCTC</v>
      </c>
      <c r="E163" s="13" t="str">
        <f>IF(I163="","A",VLOOKUP(I163,$D$1:$E$5,2))</f>
        <v>G</v>
      </c>
      <c r="F163" s="14" t="str">
        <f>IF(J163="","A",VLOOKUP(J163,$D$1:$E$5,2))</f>
        <v>C</v>
      </c>
      <c r="G163" s="14" t="str">
        <f>IF(K163="","A",VLOOKUP(K163,$D$1:$E$5,2))</f>
        <v>T</v>
      </c>
      <c r="H163" s="15" t="str">
        <f>IF(L163="","A",VLOOKUP(L163,$D$1:$E$5,2))</f>
        <v>C</v>
      </c>
      <c r="I163" s="8">
        <f t="shared" si="32"/>
        <v>2</v>
      </c>
      <c r="J163" s="9">
        <f t="shared" si="33"/>
        <v>1</v>
      </c>
      <c r="K163" s="9">
        <f t="shared" si="34"/>
        <v>3</v>
      </c>
      <c r="L163" s="10">
        <f t="shared" si="35"/>
        <v>1</v>
      </c>
      <c r="M163" s="5">
        <f>MOD(B163,4)</f>
        <v>1</v>
      </c>
      <c r="N163" s="6">
        <f>IF(B163&lt;=1,"",MOD(Q163,4))</f>
        <v>3</v>
      </c>
      <c r="O163" s="6">
        <f t="shared" si="36"/>
        <v>1</v>
      </c>
      <c r="P163" s="6">
        <f t="shared" si="37"/>
        <v>2</v>
      </c>
      <c r="Q163" s="5">
        <f>IF(B163&lt;=0,-1,FLOOR(B163/4,1))</f>
        <v>39</v>
      </c>
      <c r="R163" s="6">
        <f>IF(Q163&lt;=0,-1,FLOOR(Q163/4,1))</f>
        <v>9</v>
      </c>
      <c r="S163" s="6">
        <f>IF(R163&lt;=0,-1,FLOOR(R163/4,1))</f>
        <v>2</v>
      </c>
      <c r="T163" s="7">
        <f>IF(S163&lt;=0,-1,FLOOR(S163/4,1))</f>
        <v>0</v>
      </c>
    </row>
    <row r="164" spans="2:20" ht="12.75">
      <c r="B164" s="17">
        <f t="shared" si="31"/>
        <v>158</v>
      </c>
      <c r="C164" s="18" t="str">
        <f>CHAR(B164)</f>
        <v>ž</v>
      </c>
      <c r="D164" s="18" t="str">
        <f>SUBSTITUTE(SUBSTITUTE(SUBSTITUTE(SUBSTITUTE("XYZW","X",E164),"Y",F164),"Z",G164),"W",H164)</f>
        <v>GCTG</v>
      </c>
      <c r="E164" s="13" t="str">
        <f>IF(I164="","A",VLOOKUP(I164,$D$1:$E$5,2))</f>
        <v>G</v>
      </c>
      <c r="F164" s="14" t="str">
        <f>IF(J164="","A",VLOOKUP(J164,$D$1:$E$5,2))</f>
        <v>C</v>
      </c>
      <c r="G164" s="14" t="str">
        <f>IF(K164="","A",VLOOKUP(K164,$D$1:$E$5,2))</f>
        <v>T</v>
      </c>
      <c r="H164" s="15" t="str">
        <f>IF(L164="","A",VLOOKUP(L164,$D$1:$E$5,2))</f>
        <v>G</v>
      </c>
      <c r="I164" s="8">
        <f t="shared" si="32"/>
        <v>2</v>
      </c>
      <c r="J164" s="9">
        <f t="shared" si="33"/>
        <v>1</v>
      </c>
      <c r="K164" s="9">
        <f t="shared" si="34"/>
        <v>3</v>
      </c>
      <c r="L164" s="10">
        <f t="shared" si="35"/>
        <v>2</v>
      </c>
      <c r="M164" s="5">
        <f>MOD(B164,4)</f>
        <v>2</v>
      </c>
      <c r="N164" s="6">
        <f>IF(B164&lt;=1,"",MOD(Q164,4))</f>
        <v>3</v>
      </c>
      <c r="O164" s="6">
        <f t="shared" si="36"/>
        <v>1</v>
      </c>
      <c r="P164" s="6">
        <f t="shared" si="37"/>
        <v>2</v>
      </c>
      <c r="Q164" s="5">
        <f>IF(B164&lt;=0,-1,FLOOR(B164/4,1))</f>
        <v>39</v>
      </c>
      <c r="R164" s="6">
        <f>IF(Q164&lt;=0,-1,FLOOR(Q164/4,1))</f>
        <v>9</v>
      </c>
      <c r="S164" s="6">
        <f>IF(R164&lt;=0,-1,FLOOR(R164/4,1))</f>
        <v>2</v>
      </c>
      <c r="T164" s="7">
        <f>IF(S164&lt;=0,-1,FLOOR(S164/4,1))</f>
        <v>0</v>
      </c>
    </row>
    <row r="165" spans="2:20" ht="12.75">
      <c r="B165" s="17">
        <f t="shared" si="31"/>
        <v>159</v>
      </c>
      <c r="C165" s="18" t="str">
        <f>CHAR(B165)</f>
        <v>Ÿ</v>
      </c>
      <c r="D165" s="18" t="str">
        <f>SUBSTITUTE(SUBSTITUTE(SUBSTITUTE(SUBSTITUTE("XYZW","X",E165),"Y",F165),"Z",G165),"W",H165)</f>
        <v>GCTT</v>
      </c>
      <c r="E165" s="13" t="str">
        <f>IF(I165="","A",VLOOKUP(I165,$D$1:$E$5,2))</f>
        <v>G</v>
      </c>
      <c r="F165" s="14" t="str">
        <f>IF(J165="","A",VLOOKUP(J165,$D$1:$E$5,2))</f>
        <v>C</v>
      </c>
      <c r="G165" s="14" t="str">
        <f>IF(K165="","A",VLOOKUP(K165,$D$1:$E$5,2))</f>
        <v>T</v>
      </c>
      <c r="H165" s="15" t="str">
        <f>IF(L165="","A",VLOOKUP(L165,$D$1:$E$5,2))</f>
        <v>T</v>
      </c>
      <c r="I165" s="8">
        <f t="shared" si="32"/>
        <v>2</v>
      </c>
      <c r="J165" s="9">
        <f t="shared" si="33"/>
        <v>1</v>
      </c>
      <c r="K165" s="9">
        <f t="shared" si="34"/>
        <v>3</v>
      </c>
      <c r="L165" s="10">
        <f t="shared" si="35"/>
        <v>3</v>
      </c>
      <c r="M165" s="5">
        <f>MOD(B165,4)</f>
        <v>3</v>
      </c>
      <c r="N165" s="6">
        <f>IF(B165&lt;=1,"",MOD(Q165,4))</f>
        <v>3</v>
      </c>
      <c r="O165" s="6">
        <f t="shared" si="36"/>
        <v>1</v>
      </c>
      <c r="P165" s="6">
        <f t="shared" si="37"/>
        <v>2</v>
      </c>
      <c r="Q165" s="5">
        <f>IF(B165&lt;=0,-1,FLOOR(B165/4,1))</f>
        <v>39</v>
      </c>
      <c r="R165" s="6">
        <f>IF(Q165&lt;=0,-1,FLOOR(Q165/4,1))</f>
        <v>9</v>
      </c>
      <c r="S165" s="6">
        <f>IF(R165&lt;=0,-1,FLOOR(R165/4,1))</f>
        <v>2</v>
      </c>
      <c r="T165" s="7">
        <f>IF(S165&lt;=0,-1,FLOOR(S165/4,1))</f>
        <v>0</v>
      </c>
    </row>
    <row r="166" spans="2:20" ht="12.75">
      <c r="B166" s="17">
        <f t="shared" si="31"/>
        <v>160</v>
      </c>
      <c r="C166" s="18" t="str">
        <f>CHAR(B166)</f>
        <v> </v>
      </c>
      <c r="D166" s="18" t="str">
        <f>SUBSTITUTE(SUBSTITUTE(SUBSTITUTE(SUBSTITUTE("XYZW","X",E166),"Y",F166),"Z",G166),"W",H166)</f>
        <v>GGAA</v>
      </c>
      <c r="E166" s="13" t="str">
        <f>IF(I166="","A",VLOOKUP(I166,$D$1:$E$5,2))</f>
        <v>G</v>
      </c>
      <c r="F166" s="14" t="str">
        <f>IF(J166="","A",VLOOKUP(J166,$D$1:$E$5,2))</f>
        <v>G</v>
      </c>
      <c r="G166" s="14" t="str">
        <f>IF(K166="","A",VLOOKUP(K166,$D$1:$E$5,2))</f>
        <v>A</v>
      </c>
      <c r="H166" s="15" t="str">
        <f>IF(L166="","A",VLOOKUP(L166,$D$1:$E$5,2))</f>
        <v>A</v>
      </c>
      <c r="I166" s="8">
        <f t="shared" si="32"/>
        <v>2</v>
      </c>
      <c r="J166" s="9">
        <f t="shared" si="33"/>
        <v>2</v>
      </c>
      <c r="K166" s="9">
        <f t="shared" si="34"/>
        <v>0</v>
      </c>
      <c r="L166" s="10">
        <f t="shared" si="35"/>
        <v>0</v>
      </c>
      <c r="M166" s="5">
        <f>MOD(B166,4)</f>
        <v>0</v>
      </c>
      <c r="N166" s="6">
        <f>IF(B166&lt;=1,"",MOD(Q166,4))</f>
        <v>0</v>
      </c>
      <c r="O166" s="6">
        <f t="shared" si="36"/>
        <v>2</v>
      </c>
      <c r="P166" s="6">
        <f t="shared" si="37"/>
        <v>2</v>
      </c>
      <c r="Q166" s="5">
        <f>IF(B166&lt;=0,-1,FLOOR(B166/4,1))</f>
        <v>40</v>
      </c>
      <c r="R166" s="6">
        <f>IF(Q166&lt;=0,-1,FLOOR(Q166/4,1))</f>
        <v>10</v>
      </c>
      <c r="S166" s="6">
        <f>IF(R166&lt;=0,-1,FLOOR(R166/4,1))</f>
        <v>2</v>
      </c>
      <c r="T166" s="7">
        <f>IF(S166&lt;=0,-1,FLOOR(S166/4,1))</f>
        <v>0</v>
      </c>
    </row>
    <row r="167" spans="2:20" ht="12.75">
      <c r="B167" s="17">
        <f t="shared" si="31"/>
        <v>161</v>
      </c>
      <c r="C167" s="18" t="str">
        <f>CHAR(B167)</f>
        <v>¡</v>
      </c>
      <c r="D167" s="18" t="str">
        <f>SUBSTITUTE(SUBSTITUTE(SUBSTITUTE(SUBSTITUTE("XYZW","X",E167),"Y",F167),"Z",G167),"W",H167)</f>
        <v>GGAC</v>
      </c>
      <c r="E167" s="13" t="str">
        <f>IF(I167="","A",VLOOKUP(I167,$D$1:$E$5,2))</f>
        <v>G</v>
      </c>
      <c r="F167" s="14" t="str">
        <f>IF(J167="","A",VLOOKUP(J167,$D$1:$E$5,2))</f>
        <v>G</v>
      </c>
      <c r="G167" s="14" t="str">
        <f>IF(K167="","A",VLOOKUP(K167,$D$1:$E$5,2))</f>
        <v>A</v>
      </c>
      <c r="H167" s="15" t="str">
        <f>IF(L167="","A",VLOOKUP(L167,$D$1:$E$5,2))</f>
        <v>C</v>
      </c>
      <c r="I167" s="8">
        <f t="shared" si="32"/>
        <v>2</v>
      </c>
      <c r="J167" s="9">
        <f t="shared" si="33"/>
        <v>2</v>
      </c>
      <c r="K167" s="9">
        <f t="shared" si="34"/>
        <v>0</v>
      </c>
      <c r="L167" s="10">
        <f t="shared" si="35"/>
        <v>1</v>
      </c>
      <c r="M167" s="5">
        <f>MOD(B167,4)</f>
        <v>1</v>
      </c>
      <c r="N167" s="6">
        <f>IF(B167&lt;=1,"",MOD(Q167,4))</f>
        <v>0</v>
      </c>
      <c r="O167" s="6">
        <f t="shared" si="36"/>
        <v>2</v>
      </c>
      <c r="P167" s="6">
        <f t="shared" si="37"/>
        <v>2</v>
      </c>
      <c r="Q167" s="5">
        <f>IF(B167&lt;=0,-1,FLOOR(B167/4,1))</f>
        <v>40</v>
      </c>
      <c r="R167" s="6">
        <f>IF(Q167&lt;=0,-1,FLOOR(Q167/4,1))</f>
        <v>10</v>
      </c>
      <c r="S167" s="6">
        <f>IF(R167&lt;=0,-1,FLOOR(R167/4,1))</f>
        <v>2</v>
      </c>
      <c r="T167" s="7">
        <f>IF(S167&lt;=0,-1,FLOOR(S167/4,1))</f>
        <v>0</v>
      </c>
    </row>
    <row r="168" spans="2:20" ht="12.75">
      <c r="B168" s="17">
        <f t="shared" si="31"/>
        <v>162</v>
      </c>
      <c r="C168" s="18" t="str">
        <f>CHAR(B168)</f>
        <v>¢</v>
      </c>
      <c r="D168" s="18" t="str">
        <f>SUBSTITUTE(SUBSTITUTE(SUBSTITUTE(SUBSTITUTE("XYZW","X",E168),"Y",F168),"Z",G168),"W",H168)</f>
        <v>GGAG</v>
      </c>
      <c r="E168" s="13" t="str">
        <f>IF(I168="","A",VLOOKUP(I168,$D$1:$E$5,2))</f>
        <v>G</v>
      </c>
      <c r="F168" s="14" t="str">
        <f>IF(J168="","A",VLOOKUP(J168,$D$1:$E$5,2))</f>
        <v>G</v>
      </c>
      <c r="G168" s="14" t="str">
        <f>IF(K168="","A",VLOOKUP(K168,$D$1:$E$5,2))</f>
        <v>A</v>
      </c>
      <c r="H168" s="15" t="str">
        <f>IF(L168="","A",VLOOKUP(L168,$D$1:$E$5,2))</f>
        <v>G</v>
      </c>
      <c r="I168" s="8">
        <f t="shared" si="32"/>
        <v>2</v>
      </c>
      <c r="J168" s="9">
        <f t="shared" si="33"/>
        <v>2</v>
      </c>
      <c r="K168" s="9">
        <f t="shared" si="34"/>
        <v>0</v>
      </c>
      <c r="L168" s="10">
        <f t="shared" si="35"/>
        <v>2</v>
      </c>
      <c r="M168" s="5">
        <f>MOD(B168,4)</f>
        <v>2</v>
      </c>
      <c r="N168" s="6">
        <f>IF(B168&lt;=1,"",MOD(Q168,4))</f>
        <v>0</v>
      </c>
      <c r="O168" s="6">
        <f t="shared" si="36"/>
        <v>2</v>
      </c>
      <c r="P168" s="6">
        <f t="shared" si="37"/>
        <v>2</v>
      </c>
      <c r="Q168" s="5">
        <f>IF(B168&lt;=0,-1,FLOOR(B168/4,1))</f>
        <v>40</v>
      </c>
      <c r="R168" s="6">
        <f>IF(Q168&lt;=0,-1,FLOOR(Q168/4,1))</f>
        <v>10</v>
      </c>
      <c r="S168" s="6">
        <f>IF(R168&lt;=0,-1,FLOOR(R168/4,1))</f>
        <v>2</v>
      </c>
      <c r="T168" s="7">
        <f>IF(S168&lt;=0,-1,FLOOR(S168/4,1))</f>
        <v>0</v>
      </c>
    </row>
    <row r="169" spans="2:20" ht="12.75">
      <c r="B169" s="17">
        <f t="shared" si="31"/>
        <v>163</v>
      </c>
      <c r="C169" s="18" t="str">
        <f>CHAR(B169)</f>
        <v>£</v>
      </c>
      <c r="D169" s="18" t="str">
        <f>SUBSTITUTE(SUBSTITUTE(SUBSTITUTE(SUBSTITUTE("XYZW","X",E169),"Y",F169),"Z",G169),"W",H169)</f>
        <v>GGAT</v>
      </c>
      <c r="E169" s="13" t="str">
        <f>IF(I169="","A",VLOOKUP(I169,$D$1:$E$5,2))</f>
        <v>G</v>
      </c>
      <c r="F169" s="14" t="str">
        <f>IF(J169="","A",VLOOKUP(J169,$D$1:$E$5,2))</f>
        <v>G</v>
      </c>
      <c r="G169" s="14" t="str">
        <f>IF(K169="","A",VLOOKUP(K169,$D$1:$E$5,2))</f>
        <v>A</v>
      </c>
      <c r="H169" s="15" t="str">
        <f>IF(L169="","A",VLOOKUP(L169,$D$1:$E$5,2))</f>
        <v>T</v>
      </c>
      <c r="I169" s="8">
        <f t="shared" si="32"/>
        <v>2</v>
      </c>
      <c r="J169" s="9">
        <f t="shared" si="33"/>
        <v>2</v>
      </c>
      <c r="K169" s="9">
        <f t="shared" si="34"/>
        <v>0</v>
      </c>
      <c r="L169" s="10">
        <f t="shared" si="35"/>
        <v>3</v>
      </c>
      <c r="M169" s="5">
        <f>MOD(B169,4)</f>
        <v>3</v>
      </c>
      <c r="N169" s="6">
        <f>IF(B169&lt;=1,"",MOD(Q169,4))</f>
        <v>0</v>
      </c>
      <c r="O169" s="6">
        <f t="shared" si="36"/>
        <v>2</v>
      </c>
      <c r="P169" s="6">
        <f t="shared" si="37"/>
        <v>2</v>
      </c>
      <c r="Q169" s="5">
        <f>IF(B169&lt;=0,-1,FLOOR(B169/4,1))</f>
        <v>40</v>
      </c>
      <c r="R169" s="6">
        <f>IF(Q169&lt;=0,-1,FLOOR(Q169/4,1))</f>
        <v>10</v>
      </c>
      <c r="S169" s="6">
        <f>IF(R169&lt;=0,-1,FLOOR(R169/4,1))</f>
        <v>2</v>
      </c>
      <c r="T169" s="7">
        <f>IF(S169&lt;=0,-1,FLOOR(S169/4,1))</f>
        <v>0</v>
      </c>
    </row>
    <row r="170" spans="2:20" ht="12.75">
      <c r="B170" s="17">
        <f t="shared" si="31"/>
        <v>164</v>
      </c>
      <c r="C170" s="18" t="str">
        <f>CHAR(B170)</f>
        <v>¤</v>
      </c>
      <c r="D170" s="18" t="str">
        <f>SUBSTITUTE(SUBSTITUTE(SUBSTITUTE(SUBSTITUTE("XYZW","X",E170),"Y",F170),"Z",G170),"W",H170)</f>
        <v>GGCA</v>
      </c>
      <c r="E170" s="13" t="str">
        <f>IF(I170="","A",VLOOKUP(I170,$D$1:$E$5,2))</f>
        <v>G</v>
      </c>
      <c r="F170" s="14" t="str">
        <f>IF(J170="","A",VLOOKUP(J170,$D$1:$E$5,2))</f>
        <v>G</v>
      </c>
      <c r="G170" s="14" t="str">
        <f>IF(K170="","A",VLOOKUP(K170,$D$1:$E$5,2))</f>
        <v>C</v>
      </c>
      <c r="H170" s="15" t="str">
        <f>IF(L170="","A",VLOOKUP(L170,$D$1:$E$5,2))</f>
        <v>A</v>
      </c>
      <c r="I170" s="8">
        <f t="shared" si="32"/>
        <v>2</v>
      </c>
      <c r="J170" s="9">
        <f t="shared" si="33"/>
        <v>2</v>
      </c>
      <c r="K170" s="9">
        <f t="shared" si="34"/>
        <v>1</v>
      </c>
      <c r="L170" s="10">
        <f t="shared" si="35"/>
        <v>0</v>
      </c>
      <c r="M170" s="5">
        <f>MOD(B170,4)</f>
        <v>0</v>
      </c>
      <c r="N170" s="6">
        <f>IF(B170&lt;=1,"",MOD(Q170,4))</f>
        <v>1</v>
      </c>
      <c r="O170" s="6">
        <f t="shared" si="36"/>
        <v>2</v>
      </c>
      <c r="P170" s="6">
        <f t="shared" si="37"/>
        <v>2</v>
      </c>
      <c r="Q170" s="5">
        <f>IF(B170&lt;=0,-1,FLOOR(B170/4,1))</f>
        <v>41</v>
      </c>
      <c r="R170" s="6">
        <f>IF(Q170&lt;=0,-1,FLOOR(Q170/4,1))</f>
        <v>10</v>
      </c>
      <c r="S170" s="6">
        <f>IF(R170&lt;=0,-1,FLOOR(R170/4,1))</f>
        <v>2</v>
      </c>
      <c r="T170" s="7">
        <f>IF(S170&lt;=0,-1,FLOOR(S170/4,1))</f>
        <v>0</v>
      </c>
    </row>
    <row r="171" spans="2:20" ht="12.75">
      <c r="B171" s="17">
        <f t="shared" si="31"/>
        <v>165</v>
      </c>
      <c r="C171" s="18" t="str">
        <f>CHAR(B171)</f>
        <v>¥</v>
      </c>
      <c r="D171" s="18" t="str">
        <f>SUBSTITUTE(SUBSTITUTE(SUBSTITUTE(SUBSTITUTE("XYZW","X",E171),"Y",F171),"Z",G171),"W",H171)</f>
        <v>GGCC</v>
      </c>
      <c r="E171" s="13" t="str">
        <f>IF(I171="","A",VLOOKUP(I171,$D$1:$E$5,2))</f>
        <v>G</v>
      </c>
      <c r="F171" s="14" t="str">
        <f>IF(J171="","A",VLOOKUP(J171,$D$1:$E$5,2))</f>
        <v>G</v>
      </c>
      <c r="G171" s="14" t="str">
        <f>IF(K171="","A",VLOOKUP(K171,$D$1:$E$5,2))</f>
        <v>C</v>
      </c>
      <c r="H171" s="15" t="str">
        <f>IF(L171="","A",VLOOKUP(L171,$D$1:$E$5,2))</f>
        <v>C</v>
      </c>
      <c r="I171" s="8">
        <f t="shared" si="32"/>
        <v>2</v>
      </c>
      <c r="J171" s="9">
        <f t="shared" si="33"/>
        <v>2</v>
      </c>
      <c r="K171" s="9">
        <f t="shared" si="34"/>
        <v>1</v>
      </c>
      <c r="L171" s="10">
        <f t="shared" si="35"/>
        <v>1</v>
      </c>
      <c r="M171" s="5">
        <f>MOD(B171,4)</f>
        <v>1</v>
      </c>
      <c r="N171" s="6">
        <f>IF(B171&lt;=1,"",MOD(Q171,4))</f>
        <v>1</v>
      </c>
      <c r="O171" s="6">
        <f t="shared" si="36"/>
        <v>2</v>
      </c>
      <c r="P171" s="6">
        <f t="shared" si="37"/>
        <v>2</v>
      </c>
      <c r="Q171" s="5">
        <f>IF(B171&lt;=0,-1,FLOOR(B171/4,1))</f>
        <v>41</v>
      </c>
      <c r="R171" s="6">
        <f>IF(Q171&lt;=0,-1,FLOOR(Q171/4,1))</f>
        <v>10</v>
      </c>
      <c r="S171" s="6">
        <f>IF(R171&lt;=0,-1,FLOOR(R171/4,1))</f>
        <v>2</v>
      </c>
      <c r="T171" s="7">
        <f>IF(S171&lt;=0,-1,FLOOR(S171/4,1))</f>
        <v>0</v>
      </c>
    </row>
    <row r="172" spans="2:20" ht="12.75">
      <c r="B172" s="17">
        <f t="shared" si="31"/>
        <v>166</v>
      </c>
      <c r="C172" s="18" t="str">
        <f>CHAR(B172)</f>
        <v>¦</v>
      </c>
      <c r="D172" s="18" t="str">
        <f>SUBSTITUTE(SUBSTITUTE(SUBSTITUTE(SUBSTITUTE("XYZW","X",E172),"Y",F172),"Z",G172),"W",H172)</f>
        <v>GGCG</v>
      </c>
      <c r="E172" s="13" t="str">
        <f>IF(I172="","A",VLOOKUP(I172,$D$1:$E$5,2))</f>
        <v>G</v>
      </c>
      <c r="F172" s="14" t="str">
        <f>IF(J172="","A",VLOOKUP(J172,$D$1:$E$5,2))</f>
        <v>G</v>
      </c>
      <c r="G172" s="14" t="str">
        <f>IF(K172="","A",VLOOKUP(K172,$D$1:$E$5,2))</f>
        <v>C</v>
      </c>
      <c r="H172" s="15" t="str">
        <f>IF(L172="","A",VLOOKUP(L172,$D$1:$E$5,2))</f>
        <v>G</v>
      </c>
      <c r="I172" s="8">
        <f t="shared" si="32"/>
        <v>2</v>
      </c>
      <c r="J172" s="9">
        <f t="shared" si="33"/>
        <v>2</v>
      </c>
      <c r="K172" s="9">
        <f t="shared" si="34"/>
        <v>1</v>
      </c>
      <c r="L172" s="10">
        <f t="shared" si="35"/>
        <v>2</v>
      </c>
      <c r="M172" s="5">
        <f>MOD(B172,4)</f>
        <v>2</v>
      </c>
      <c r="N172" s="6">
        <f>IF(B172&lt;=1,"",MOD(Q172,4))</f>
        <v>1</v>
      </c>
      <c r="O172" s="6">
        <f t="shared" si="36"/>
        <v>2</v>
      </c>
      <c r="P172" s="6">
        <f t="shared" si="37"/>
        <v>2</v>
      </c>
      <c r="Q172" s="5">
        <f>IF(B172&lt;=0,-1,FLOOR(B172/4,1))</f>
        <v>41</v>
      </c>
      <c r="R172" s="6">
        <f>IF(Q172&lt;=0,-1,FLOOR(Q172/4,1))</f>
        <v>10</v>
      </c>
      <c r="S172" s="6">
        <f>IF(R172&lt;=0,-1,FLOOR(R172/4,1))</f>
        <v>2</v>
      </c>
      <c r="T172" s="7">
        <f>IF(S172&lt;=0,-1,FLOOR(S172/4,1))</f>
        <v>0</v>
      </c>
    </row>
    <row r="173" spans="2:20" ht="12.75">
      <c r="B173" s="17">
        <f t="shared" si="31"/>
        <v>167</v>
      </c>
      <c r="C173" s="18" t="str">
        <f>CHAR(B173)</f>
        <v>§</v>
      </c>
      <c r="D173" s="18" t="str">
        <f>SUBSTITUTE(SUBSTITUTE(SUBSTITUTE(SUBSTITUTE("XYZW","X",E173),"Y",F173),"Z",G173),"W",H173)</f>
        <v>GGCT</v>
      </c>
      <c r="E173" s="13" t="str">
        <f>IF(I173="","A",VLOOKUP(I173,$D$1:$E$5,2))</f>
        <v>G</v>
      </c>
      <c r="F173" s="14" t="str">
        <f>IF(J173="","A",VLOOKUP(J173,$D$1:$E$5,2))</f>
        <v>G</v>
      </c>
      <c r="G173" s="14" t="str">
        <f>IF(K173="","A",VLOOKUP(K173,$D$1:$E$5,2))</f>
        <v>C</v>
      </c>
      <c r="H173" s="15" t="str">
        <f>IF(L173="","A",VLOOKUP(L173,$D$1:$E$5,2))</f>
        <v>T</v>
      </c>
      <c r="I173" s="8">
        <f t="shared" si="32"/>
        <v>2</v>
      </c>
      <c r="J173" s="9">
        <f t="shared" si="33"/>
        <v>2</v>
      </c>
      <c r="K173" s="9">
        <f t="shared" si="34"/>
        <v>1</v>
      </c>
      <c r="L173" s="10">
        <f t="shared" si="35"/>
        <v>3</v>
      </c>
      <c r="M173" s="5">
        <f>MOD(B173,4)</f>
        <v>3</v>
      </c>
      <c r="N173" s="6">
        <f>IF(B173&lt;=1,"",MOD(Q173,4))</f>
        <v>1</v>
      </c>
      <c r="O173" s="6">
        <f t="shared" si="36"/>
        <v>2</v>
      </c>
      <c r="P173" s="6">
        <f t="shared" si="37"/>
        <v>2</v>
      </c>
      <c r="Q173" s="5">
        <f>IF(B173&lt;=0,-1,FLOOR(B173/4,1))</f>
        <v>41</v>
      </c>
      <c r="R173" s="6">
        <f>IF(Q173&lt;=0,-1,FLOOR(Q173/4,1))</f>
        <v>10</v>
      </c>
      <c r="S173" s="6">
        <f>IF(R173&lt;=0,-1,FLOOR(R173/4,1))</f>
        <v>2</v>
      </c>
      <c r="T173" s="7">
        <f>IF(S173&lt;=0,-1,FLOOR(S173/4,1))</f>
        <v>0</v>
      </c>
    </row>
    <row r="174" spans="2:20" ht="12.75">
      <c r="B174" s="17">
        <f t="shared" si="31"/>
        <v>168</v>
      </c>
      <c r="C174" s="18" t="str">
        <f>CHAR(B174)</f>
        <v>¨</v>
      </c>
      <c r="D174" s="18" t="str">
        <f>SUBSTITUTE(SUBSTITUTE(SUBSTITUTE(SUBSTITUTE("XYZW","X",E174),"Y",F174),"Z",G174),"W",H174)</f>
        <v>GGGA</v>
      </c>
      <c r="E174" s="13" t="str">
        <f>IF(I174="","A",VLOOKUP(I174,$D$1:$E$5,2))</f>
        <v>G</v>
      </c>
      <c r="F174" s="14" t="str">
        <f>IF(J174="","A",VLOOKUP(J174,$D$1:$E$5,2))</f>
        <v>G</v>
      </c>
      <c r="G174" s="14" t="str">
        <f>IF(K174="","A",VLOOKUP(K174,$D$1:$E$5,2))</f>
        <v>G</v>
      </c>
      <c r="H174" s="15" t="str">
        <f>IF(L174="","A",VLOOKUP(L174,$D$1:$E$5,2))</f>
        <v>A</v>
      </c>
      <c r="I174" s="8">
        <f t="shared" si="32"/>
        <v>2</v>
      </c>
      <c r="J174" s="9">
        <f t="shared" si="33"/>
        <v>2</v>
      </c>
      <c r="K174" s="9">
        <f t="shared" si="34"/>
        <v>2</v>
      </c>
      <c r="L174" s="10">
        <f t="shared" si="35"/>
        <v>0</v>
      </c>
      <c r="M174" s="5">
        <f>MOD(B174,4)</f>
        <v>0</v>
      </c>
      <c r="N174" s="6">
        <f>IF(B174&lt;=1,"",MOD(Q174,4))</f>
        <v>2</v>
      </c>
      <c r="O174" s="6">
        <f t="shared" si="36"/>
        <v>2</v>
      </c>
      <c r="P174" s="6">
        <f t="shared" si="37"/>
        <v>2</v>
      </c>
      <c r="Q174" s="5">
        <f>IF(B174&lt;=0,-1,FLOOR(B174/4,1))</f>
        <v>42</v>
      </c>
      <c r="R174" s="6">
        <f>IF(Q174&lt;=0,-1,FLOOR(Q174/4,1))</f>
        <v>10</v>
      </c>
      <c r="S174" s="6">
        <f>IF(R174&lt;=0,-1,FLOOR(R174/4,1))</f>
        <v>2</v>
      </c>
      <c r="T174" s="7">
        <f>IF(S174&lt;=0,-1,FLOOR(S174/4,1))</f>
        <v>0</v>
      </c>
    </row>
    <row r="175" spans="2:20" ht="12.75">
      <c r="B175" s="17">
        <f t="shared" si="31"/>
        <v>169</v>
      </c>
      <c r="C175" s="18" t="str">
        <f>CHAR(B175)</f>
        <v>©</v>
      </c>
      <c r="D175" s="18" t="str">
        <f>SUBSTITUTE(SUBSTITUTE(SUBSTITUTE(SUBSTITUTE("XYZW","X",E175),"Y",F175),"Z",G175),"W",H175)</f>
        <v>GGGC</v>
      </c>
      <c r="E175" s="13" t="str">
        <f>IF(I175="","A",VLOOKUP(I175,$D$1:$E$5,2))</f>
        <v>G</v>
      </c>
      <c r="F175" s="14" t="str">
        <f>IF(J175="","A",VLOOKUP(J175,$D$1:$E$5,2))</f>
        <v>G</v>
      </c>
      <c r="G175" s="14" t="str">
        <f>IF(K175="","A",VLOOKUP(K175,$D$1:$E$5,2))</f>
        <v>G</v>
      </c>
      <c r="H175" s="15" t="str">
        <f>IF(L175="","A",VLOOKUP(L175,$D$1:$E$5,2))</f>
        <v>C</v>
      </c>
      <c r="I175" s="8">
        <f t="shared" si="32"/>
        <v>2</v>
      </c>
      <c r="J175" s="9">
        <f t="shared" si="33"/>
        <v>2</v>
      </c>
      <c r="K175" s="9">
        <f t="shared" si="34"/>
        <v>2</v>
      </c>
      <c r="L175" s="10">
        <f t="shared" si="35"/>
        <v>1</v>
      </c>
      <c r="M175" s="5">
        <f>MOD(B175,4)</f>
        <v>1</v>
      </c>
      <c r="N175" s="6">
        <f>IF(B175&lt;=1,"",MOD(Q175,4))</f>
        <v>2</v>
      </c>
      <c r="O175" s="6">
        <f t="shared" si="36"/>
        <v>2</v>
      </c>
      <c r="P175" s="6">
        <f t="shared" si="37"/>
        <v>2</v>
      </c>
      <c r="Q175" s="5">
        <f>IF(B175&lt;=0,-1,FLOOR(B175/4,1))</f>
        <v>42</v>
      </c>
      <c r="R175" s="6">
        <f>IF(Q175&lt;=0,-1,FLOOR(Q175/4,1))</f>
        <v>10</v>
      </c>
      <c r="S175" s="6">
        <f>IF(R175&lt;=0,-1,FLOOR(R175/4,1))</f>
        <v>2</v>
      </c>
      <c r="T175" s="7">
        <f>IF(S175&lt;=0,-1,FLOOR(S175/4,1))</f>
        <v>0</v>
      </c>
    </row>
    <row r="176" spans="2:20" ht="12.75">
      <c r="B176" s="17">
        <f t="shared" si="31"/>
        <v>170</v>
      </c>
      <c r="C176" s="18" t="str">
        <f>CHAR(B176)</f>
        <v>ª</v>
      </c>
      <c r="D176" s="18" t="str">
        <f>SUBSTITUTE(SUBSTITUTE(SUBSTITUTE(SUBSTITUTE("XYZW","X",E176),"Y",F176),"Z",G176),"W",H176)</f>
        <v>GGGG</v>
      </c>
      <c r="E176" s="13" t="str">
        <f>IF(I176="","A",VLOOKUP(I176,$D$1:$E$5,2))</f>
        <v>G</v>
      </c>
      <c r="F176" s="14" t="str">
        <f>IF(J176="","A",VLOOKUP(J176,$D$1:$E$5,2))</f>
        <v>G</v>
      </c>
      <c r="G176" s="14" t="str">
        <f>IF(K176="","A",VLOOKUP(K176,$D$1:$E$5,2))</f>
        <v>G</v>
      </c>
      <c r="H176" s="15" t="str">
        <f>IF(L176="","A",VLOOKUP(L176,$D$1:$E$5,2))</f>
        <v>G</v>
      </c>
      <c r="I176" s="8">
        <f t="shared" si="32"/>
        <v>2</v>
      </c>
      <c r="J176" s="9">
        <f t="shared" si="33"/>
        <v>2</v>
      </c>
      <c r="K176" s="9">
        <f t="shared" si="34"/>
        <v>2</v>
      </c>
      <c r="L176" s="10">
        <f t="shared" si="35"/>
        <v>2</v>
      </c>
      <c r="M176" s="5">
        <f>MOD(B176,4)</f>
        <v>2</v>
      </c>
      <c r="N176" s="6">
        <f>IF(B176&lt;=1,"",MOD(Q176,4))</f>
        <v>2</v>
      </c>
      <c r="O176" s="6">
        <f t="shared" si="36"/>
        <v>2</v>
      </c>
      <c r="P176" s="6">
        <f t="shared" si="37"/>
        <v>2</v>
      </c>
      <c r="Q176" s="5">
        <f>IF(B176&lt;=0,-1,FLOOR(B176/4,1))</f>
        <v>42</v>
      </c>
      <c r="R176" s="6">
        <f>IF(Q176&lt;=0,-1,FLOOR(Q176/4,1))</f>
        <v>10</v>
      </c>
      <c r="S176" s="6">
        <f>IF(R176&lt;=0,-1,FLOOR(R176/4,1))</f>
        <v>2</v>
      </c>
      <c r="T176" s="7">
        <f>IF(S176&lt;=0,-1,FLOOR(S176/4,1))</f>
        <v>0</v>
      </c>
    </row>
    <row r="177" spans="2:20" ht="12.75">
      <c r="B177" s="17">
        <f t="shared" si="31"/>
        <v>171</v>
      </c>
      <c r="C177" s="18" t="str">
        <f>CHAR(B177)</f>
        <v>«</v>
      </c>
      <c r="D177" s="18" t="str">
        <f>SUBSTITUTE(SUBSTITUTE(SUBSTITUTE(SUBSTITUTE("XYZW","X",E177),"Y",F177),"Z",G177),"W",H177)</f>
        <v>GGGT</v>
      </c>
      <c r="E177" s="13" t="str">
        <f>IF(I177="","A",VLOOKUP(I177,$D$1:$E$5,2))</f>
        <v>G</v>
      </c>
      <c r="F177" s="14" t="str">
        <f>IF(J177="","A",VLOOKUP(J177,$D$1:$E$5,2))</f>
        <v>G</v>
      </c>
      <c r="G177" s="14" t="str">
        <f>IF(K177="","A",VLOOKUP(K177,$D$1:$E$5,2))</f>
        <v>G</v>
      </c>
      <c r="H177" s="15" t="str">
        <f>IF(L177="","A",VLOOKUP(L177,$D$1:$E$5,2))</f>
        <v>T</v>
      </c>
      <c r="I177" s="8">
        <f t="shared" si="32"/>
        <v>2</v>
      </c>
      <c r="J177" s="9">
        <f t="shared" si="33"/>
        <v>2</v>
      </c>
      <c r="K177" s="9">
        <f t="shared" si="34"/>
        <v>2</v>
      </c>
      <c r="L177" s="10">
        <f t="shared" si="35"/>
        <v>3</v>
      </c>
      <c r="M177" s="5">
        <f>MOD(B177,4)</f>
        <v>3</v>
      </c>
      <c r="N177" s="6">
        <f>IF(B177&lt;=1,"",MOD(Q177,4))</f>
        <v>2</v>
      </c>
      <c r="O177" s="6">
        <f t="shared" si="36"/>
        <v>2</v>
      </c>
      <c r="P177" s="6">
        <f t="shared" si="37"/>
        <v>2</v>
      </c>
      <c r="Q177" s="5">
        <f>IF(B177&lt;=0,-1,FLOOR(B177/4,1))</f>
        <v>42</v>
      </c>
      <c r="R177" s="6">
        <f>IF(Q177&lt;=0,-1,FLOOR(Q177/4,1))</f>
        <v>10</v>
      </c>
      <c r="S177" s="6">
        <f>IF(R177&lt;=0,-1,FLOOR(R177/4,1))</f>
        <v>2</v>
      </c>
      <c r="T177" s="7">
        <f>IF(S177&lt;=0,-1,FLOOR(S177/4,1))</f>
        <v>0</v>
      </c>
    </row>
    <row r="178" spans="2:20" ht="12.75">
      <c r="B178" s="17">
        <f t="shared" si="31"/>
        <v>172</v>
      </c>
      <c r="C178" s="18" t="str">
        <f>CHAR(B178)</f>
        <v>¬</v>
      </c>
      <c r="D178" s="18" t="str">
        <f>SUBSTITUTE(SUBSTITUTE(SUBSTITUTE(SUBSTITUTE("XYZW","X",E178),"Y",F178),"Z",G178),"W",H178)</f>
        <v>GGTA</v>
      </c>
      <c r="E178" s="13" t="str">
        <f>IF(I178="","A",VLOOKUP(I178,$D$1:$E$5,2))</f>
        <v>G</v>
      </c>
      <c r="F178" s="14" t="str">
        <f>IF(J178="","A",VLOOKUP(J178,$D$1:$E$5,2))</f>
        <v>G</v>
      </c>
      <c r="G178" s="14" t="str">
        <f>IF(K178="","A",VLOOKUP(K178,$D$1:$E$5,2))</f>
        <v>T</v>
      </c>
      <c r="H178" s="15" t="str">
        <f>IF(L178="","A",VLOOKUP(L178,$D$1:$E$5,2))</f>
        <v>A</v>
      </c>
      <c r="I178" s="8">
        <f t="shared" si="32"/>
        <v>2</v>
      </c>
      <c r="J178" s="9">
        <f t="shared" si="33"/>
        <v>2</v>
      </c>
      <c r="K178" s="9">
        <f t="shared" si="34"/>
        <v>3</v>
      </c>
      <c r="L178" s="10">
        <f t="shared" si="35"/>
        <v>0</v>
      </c>
      <c r="M178" s="5">
        <f>MOD(B178,4)</f>
        <v>0</v>
      </c>
      <c r="N178" s="6">
        <f>IF(B178&lt;=1,"",MOD(Q178,4))</f>
        <v>3</v>
      </c>
      <c r="O178" s="6">
        <f t="shared" si="36"/>
        <v>2</v>
      </c>
      <c r="P178" s="6">
        <f t="shared" si="37"/>
        <v>2</v>
      </c>
      <c r="Q178" s="5">
        <f>IF(B178&lt;=0,-1,FLOOR(B178/4,1))</f>
        <v>43</v>
      </c>
      <c r="R178" s="6">
        <f>IF(Q178&lt;=0,-1,FLOOR(Q178/4,1))</f>
        <v>10</v>
      </c>
      <c r="S178" s="6">
        <f>IF(R178&lt;=0,-1,FLOOR(R178/4,1))</f>
        <v>2</v>
      </c>
      <c r="T178" s="7">
        <f>IF(S178&lt;=0,-1,FLOOR(S178/4,1))</f>
        <v>0</v>
      </c>
    </row>
    <row r="179" spans="2:20" ht="12.75">
      <c r="B179" s="17">
        <f t="shared" si="31"/>
        <v>173</v>
      </c>
      <c r="C179" s="18" t="str">
        <f>CHAR(B179)</f>
        <v>­</v>
      </c>
      <c r="D179" s="18" t="str">
        <f>SUBSTITUTE(SUBSTITUTE(SUBSTITUTE(SUBSTITUTE("XYZW","X",E179),"Y",F179),"Z",G179),"W",H179)</f>
        <v>GGTC</v>
      </c>
      <c r="E179" s="13" t="str">
        <f>IF(I179="","A",VLOOKUP(I179,$D$1:$E$5,2))</f>
        <v>G</v>
      </c>
      <c r="F179" s="14" t="str">
        <f>IF(J179="","A",VLOOKUP(J179,$D$1:$E$5,2))</f>
        <v>G</v>
      </c>
      <c r="G179" s="14" t="str">
        <f>IF(K179="","A",VLOOKUP(K179,$D$1:$E$5,2))</f>
        <v>T</v>
      </c>
      <c r="H179" s="15" t="str">
        <f>IF(L179="","A",VLOOKUP(L179,$D$1:$E$5,2))</f>
        <v>C</v>
      </c>
      <c r="I179" s="8">
        <f t="shared" si="32"/>
        <v>2</v>
      </c>
      <c r="J179" s="9">
        <f t="shared" si="33"/>
        <v>2</v>
      </c>
      <c r="K179" s="9">
        <f t="shared" si="34"/>
        <v>3</v>
      </c>
      <c r="L179" s="10">
        <f t="shared" si="35"/>
        <v>1</v>
      </c>
      <c r="M179" s="5">
        <f>MOD(B179,4)</f>
        <v>1</v>
      </c>
      <c r="N179" s="6">
        <f>IF(B179&lt;=1,"",MOD(Q179,4))</f>
        <v>3</v>
      </c>
      <c r="O179" s="6">
        <f t="shared" si="36"/>
        <v>2</v>
      </c>
      <c r="P179" s="6">
        <f t="shared" si="37"/>
        <v>2</v>
      </c>
      <c r="Q179" s="5">
        <f>IF(B179&lt;=0,-1,FLOOR(B179/4,1))</f>
        <v>43</v>
      </c>
      <c r="R179" s="6">
        <f>IF(Q179&lt;=0,-1,FLOOR(Q179/4,1))</f>
        <v>10</v>
      </c>
      <c r="S179" s="6">
        <f>IF(R179&lt;=0,-1,FLOOR(R179/4,1))</f>
        <v>2</v>
      </c>
      <c r="T179" s="7">
        <f>IF(S179&lt;=0,-1,FLOOR(S179/4,1))</f>
        <v>0</v>
      </c>
    </row>
    <row r="180" spans="2:20" ht="12.75">
      <c r="B180" s="17">
        <f t="shared" si="31"/>
        <v>174</v>
      </c>
      <c r="C180" s="18" t="str">
        <f>CHAR(B180)</f>
        <v>®</v>
      </c>
      <c r="D180" s="18" t="str">
        <f>SUBSTITUTE(SUBSTITUTE(SUBSTITUTE(SUBSTITUTE("XYZW","X",E180),"Y",F180),"Z",G180),"W",H180)</f>
        <v>GGTG</v>
      </c>
      <c r="E180" s="13" t="str">
        <f>IF(I180="","A",VLOOKUP(I180,$D$1:$E$5,2))</f>
        <v>G</v>
      </c>
      <c r="F180" s="14" t="str">
        <f>IF(J180="","A",VLOOKUP(J180,$D$1:$E$5,2))</f>
        <v>G</v>
      </c>
      <c r="G180" s="14" t="str">
        <f>IF(K180="","A",VLOOKUP(K180,$D$1:$E$5,2))</f>
        <v>T</v>
      </c>
      <c r="H180" s="15" t="str">
        <f>IF(L180="","A",VLOOKUP(L180,$D$1:$E$5,2))</f>
        <v>G</v>
      </c>
      <c r="I180" s="8">
        <f t="shared" si="32"/>
        <v>2</v>
      </c>
      <c r="J180" s="9">
        <f t="shared" si="33"/>
        <v>2</v>
      </c>
      <c r="K180" s="9">
        <f t="shared" si="34"/>
        <v>3</v>
      </c>
      <c r="L180" s="10">
        <f t="shared" si="35"/>
        <v>2</v>
      </c>
      <c r="M180" s="5">
        <f>MOD(B180,4)</f>
        <v>2</v>
      </c>
      <c r="N180" s="6">
        <f>IF(B180&lt;=1,"",MOD(Q180,4))</f>
        <v>3</v>
      </c>
      <c r="O180" s="6">
        <f t="shared" si="36"/>
        <v>2</v>
      </c>
      <c r="P180" s="6">
        <f t="shared" si="37"/>
        <v>2</v>
      </c>
      <c r="Q180" s="5">
        <f>IF(B180&lt;=0,-1,FLOOR(B180/4,1))</f>
        <v>43</v>
      </c>
      <c r="R180" s="6">
        <f>IF(Q180&lt;=0,-1,FLOOR(Q180/4,1))</f>
        <v>10</v>
      </c>
      <c r="S180" s="6">
        <f>IF(R180&lt;=0,-1,FLOOR(R180/4,1))</f>
        <v>2</v>
      </c>
      <c r="T180" s="7">
        <f>IF(S180&lt;=0,-1,FLOOR(S180/4,1))</f>
        <v>0</v>
      </c>
    </row>
    <row r="181" spans="2:20" ht="12.75">
      <c r="B181" s="17">
        <f t="shared" si="31"/>
        <v>175</v>
      </c>
      <c r="C181" s="18" t="str">
        <f>CHAR(B181)</f>
        <v>¯</v>
      </c>
      <c r="D181" s="18" t="str">
        <f>SUBSTITUTE(SUBSTITUTE(SUBSTITUTE(SUBSTITUTE("XYZW","X",E181),"Y",F181),"Z",G181),"W",H181)</f>
        <v>GGTT</v>
      </c>
      <c r="E181" s="13" t="str">
        <f>IF(I181="","A",VLOOKUP(I181,$D$1:$E$5,2))</f>
        <v>G</v>
      </c>
      <c r="F181" s="14" t="str">
        <f>IF(J181="","A",VLOOKUP(J181,$D$1:$E$5,2))</f>
        <v>G</v>
      </c>
      <c r="G181" s="14" t="str">
        <f>IF(K181="","A",VLOOKUP(K181,$D$1:$E$5,2))</f>
        <v>T</v>
      </c>
      <c r="H181" s="15" t="str">
        <f>IF(L181="","A",VLOOKUP(L181,$D$1:$E$5,2))</f>
        <v>T</v>
      </c>
      <c r="I181" s="8">
        <f t="shared" si="32"/>
        <v>2</v>
      </c>
      <c r="J181" s="9">
        <f t="shared" si="33"/>
        <v>2</v>
      </c>
      <c r="K181" s="9">
        <f t="shared" si="34"/>
        <v>3</v>
      </c>
      <c r="L181" s="10">
        <f t="shared" si="35"/>
        <v>3</v>
      </c>
      <c r="M181" s="5">
        <f>MOD(B181,4)</f>
        <v>3</v>
      </c>
      <c r="N181" s="6">
        <f>IF(B181&lt;=1,"",MOD(Q181,4))</f>
        <v>3</v>
      </c>
      <c r="O181" s="6">
        <f t="shared" si="36"/>
        <v>2</v>
      </c>
      <c r="P181" s="6">
        <f t="shared" si="37"/>
        <v>2</v>
      </c>
      <c r="Q181" s="5">
        <f>IF(B181&lt;=0,-1,FLOOR(B181/4,1))</f>
        <v>43</v>
      </c>
      <c r="R181" s="6">
        <f>IF(Q181&lt;=0,-1,FLOOR(Q181/4,1))</f>
        <v>10</v>
      </c>
      <c r="S181" s="6">
        <f>IF(R181&lt;=0,-1,FLOOR(R181/4,1))</f>
        <v>2</v>
      </c>
      <c r="T181" s="7">
        <f>IF(S181&lt;=0,-1,FLOOR(S181/4,1))</f>
        <v>0</v>
      </c>
    </row>
    <row r="182" spans="2:20" ht="12.75">
      <c r="B182" s="17">
        <f t="shared" si="31"/>
        <v>176</v>
      </c>
      <c r="C182" s="18" t="str">
        <f>CHAR(B182)</f>
        <v>°</v>
      </c>
      <c r="D182" s="18" t="str">
        <f>SUBSTITUTE(SUBSTITUTE(SUBSTITUTE(SUBSTITUTE("XYZW","X",E182),"Y",F182),"Z",G182),"W",H182)</f>
        <v>GTAA</v>
      </c>
      <c r="E182" s="13" t="str">
        <f>IF(I182="","A",VLOOKUP(I182,$D$1:$E$5,2))</f>
        <v>G</v>
      </c>
      <c r="F182" s="14" t="str">
        <f>IF(J182="","A",VLOOKUP(J182,$D$1:$E$5,2))</f>
        <v>T</v>
      </c>
      <c r="G182" s="14" t="str">
        <f>IF(K182="","A",VLOOKUP(K182,$D$1:$E$5,2))</f>
        <v>A</v>
      </c>
      <c r="H182" s="15" t="str">
        <f>IF(L182="","A",VLOOKUP(L182,$D$1:$E$5,2))</f>
        <v>A</v>
      </c>
      <c r="I182" s="8">
        <f t="shared" si="32"/>
        <v>2</v>
      </c>
      <c r="J182" s="9">
        <f t="shared" si="33"/>
        <v>3</v>
      </c>
      <c r="K182" s="9">
        <f t="shared" si="34"/>
        <v>0</v>
      </c>
      <c r="L182" s="10">
        <f t="shared" si="35"/>
        <v>0</v>
      </c>
      <c r="M182" s="5">
        <f>MOD(B182,4)</f>
        <v>0</v>
      </c>
      <c r="N182" s="6">
        <f>IF(B182&lt;=1,"",MOD(Q182,4))</f>
        <v>0</v>
      </c>
      <c r="O182" s="6">
        <f t="shared" si="36"/>
        <v>3</v>
      </c>
      <c r="P182" s="6">
        <f t="shared" si="37"/>
        <v>2</v>
      </c>
      <c r="Q182" s="5">
        <f>IF(B182&lt;=0,-1,FLOOR(B182/4,1))</f>
        <v>44</v>
      </c>
      <c r="R182" s="6">
        <f>IF(Q182&lt;=0,-1,FLOOR(Q182/4,1))</f>
        <v>11</v>
      </c>
      <c r="S182" s="6">
        <f>IF(R182&lt;=0,-1,FLOOR(R182/4,1))</f>
        <v>2</v>
      </c>
      <c r="T182" s="7">
        <f>IF(S182&lt;=0,-1,FLOOR(S182/4,1))</f>
        <v>0</v>
      </c>
    </row>
    <row r="183" spans="2:20" ht="12.75">
      <c r="B183" s="17">
        <f t="shared" si="31"/>
        <v>177</v>
      </c>
      <c r="C183" s="18" t="str">
        <f>CHAR(B183)</f>
        <v>±</v>
      </c>
      <c r="D183" s="18" t="str">
        <f>SUBSTITUTE(SUBSTITUTE(SUBSTITUTE(SUBSTITUTE("XYZW","X",E183),"Y",F183),"Z",G183),"W",H183)</f>
        <v>GTAC</v>
      </c>
      <c r="E183" s="13" t="str">
        <f>IF(I183="","A",VLOOKUP(I183,$D$1:$E$5,2))</f>
        <v>G</v>
      </c>
      <c r="F183" s="14" t="str">
        <f>IF(J183="","A",VLOOKUP(J183,$D$1:$E$5,2))</f>
        <v>T</v>
      </c>
      <c r="G183" s="14" t="str">
        <f>IF(K183="","A",VLOOKUP(K183,$D$1:$E$5,2))</f>
        <v>A</v>
      </c>
      <c r="H183" s="15" t="str">
        <f>IF(L183="","A",VLOOKUP(L183,$D$1:$E$5,2))</f>
        <v>C</v>
      </c>
      <c r="I183" s="8">
        <f t="shared" si="32"/>
        <v>2</v>
      </c>
      <c r="J183" s="9">
        <f t="shared" si="33"/>
        <v>3</v>
      </c>
      <c r="K183" s="9">
        <f t="shared" si="34"/>
        <v>0</v>
      </c>
      <c r="L183" s="10">
        <f t="shared" si="35"/>
        <v>1</v>
      </c>
      <c r="M183" s="5">
        <f>MOD(B183,4)</f>
        <v>1</v>
      </c>
      <c r="N183" s="6">
        <f>IF(B183&lt;=1,"",MOD(Q183,4))</f>
        <v>0</v>
      </c>
      <c r="O183" s="6">
        <f t="shared" si="36"/>
        <v>3</v>
      </c>
      <c r="P183" s="6">
        <f t="shared" si="37"/>
        <v>2</v>
      </c>
      <c r="Q183" s="5">
        <f>IF(B183&lt;=0,-1,FLOOR(B183/4,1))</f>
        <v>44</v>
      </c>
      <c r="R183" s="6">
        <f>IF(Q183&lt;=0,-1,FLOOR(Q183/4,1))</f>
        <v>11</v>
      </c>
      <c r="S183" s="6">
        <f>IF(R183&lt;=0,-1,FLOOR(R183/4,1))</f>
        <v>2</v>
      </c>
      <c r="T183" s="7">
        <f>IF(S183&lt;=0,-1,FLOOR(S183/4,1))</f>
        <v>0</v>
      </c>
    </row>
    <row r="184" spans="2:20" ht="12.75">
      <c r="B184" s="17">
        <f t="shared" si="31"/>
        <v>178</v>
      </c>
      <c r="C184" s="18" t="str">
        <f>CHAR(B184)</f>
        <v>²</v>
      </c>
      <c r="D184" s="18" t="str">
        <f>SUBSTITUTE(SUBSTITUTE(SUBSTITUTE(SUBSTITUTE("XYZW","X",E184),"Y",F184),"Z",G184),"W",H184)</f>
        <v>GTAG</v>
      </c>
      <c r="E184" s="13" t="str">
        <f>IF(I184="","A",VLOOKUP(I184,$D$1:$E$5,2))</f>
        <v>G</v>
      </c>
      <c r="F184" s="14" t="str">
        <f>IF(J184="","A",VLOOKUP(J184,$D$1:$E$5,2))</f>
        <v>T</v>
      </c>
      <c r="G184" s="14" t="str">
        <f>IF(K184="","A",VLOOKUP(K184,$D$1:$E$5,2))</f>
        <v>A</v>
      </c>
      <c r="H184" s="15" t="str">
        <f>IF(L184="","A",VLOOKUP(L184,$D$1:$E$5,2))</f>
        <v>G</v>
      </c>
      <c r="I184" s="8">
        <f t="shared" si="32"/>
        <v>2</v>
      </c>
      <c r="J184" s="9">
        <f t="shared" si="33"/>
        <v>3</v>
      </c>
      <c r="K184" s="9">
        <f t="shared" si="34"/>
        <v>0</v>
      </c>
      <c r="L184" s="10">
        <f t="shared" si="35"/>
        <v>2</v>
      </c>
      <c r="M184" s="5">
        <f>MOD(B184,4)</f>
        <v>2</v>
      </c>
      <c r="N184" s="6">
        <f>IF(B184&lt;=1,"",MOD(Q184,4))</f>
        <v>0</v>
      </c>
      <c r="O184" s="6">
        <f t="shared" si="36"/>
        <v>3</v>
      </c>
      <c r="P184" s="6">
        <f t="shared" si="37"/>
        <v>2</v>
      </c>
      <c r="Q184" s="5">
        <f>IF(B184&lt;=0,-1,FLOOR(B184/4,1))</f>
        <v>44</v>
      </c>
      <c r="R184" s="6">
        <f>IF(Q184&lt;=0,-1,FLOOR(Q184/4,1))</f>
        <v>11</v>
      </c>
      <c r="S184" s="6">
        <f>IF(R184&lt;=0,-1,FLOOR(R184/4,1))</f>
        <v>2</v>
      </c>
      <c r="T184" s="7">
        <f>IF(S184&lt;=0,-1,FLOOR(S184/4,1))</f>
        <v>0</v>
      </c>
    </row>
    <row r="185" spans="2:20" ht="12.75">
      <c r="B185" s="17">
        <f t="shared" si="31"/>
        <v>179</v>
      </c>
      <c r="C185" s="18" t="str">
        <f>CHAR(B185)</f>
        <v>³</v>
      </c>
      <c r="D185" s="18" t="str">
        <f>SUBSTITUTE(SUBSTITUTE(SUBSTITUTE(SUBSTITUTE("XYZW","X",E185),"Y",F185),"Z",G185),"W",H185)</f>
        <v>GTAT</v>
      </c>
      <c r="E185" s="13" t="str">
        <f>IF(I185="","A",VLOOKUP(I185,$D$1:$E$5,2))</f>
        <v>G</v>
      </c>
      <c r="F185" s="14" t="str">
        <f>IF(J185="","A",VLOOKUP(J185,$D$1:$E$5,2))</f>
        <v>T</v>
      </c>
      <c r="G185" s="14" t="str">
        <f>IF(K185="","A",VLOOKUP(K185,$D$1:$E$5,2))</f>
        <v>A</v>
      </c>
      <c r="H185" s="15" t="str">
        <f>IF(L185="","A",VLOOKUP(L185,$D$1:$E$5,2))</f>
        <v>T</v>
      </c>
      <c r="I185" s="8">
        <f t="shared" si="32"/>
        <v>2</v>
      </c>
      <c r="J185" s="9">
        <f t="shared" si="33"/>
        <v>3</v>
      </c>
      <c r="K185" s="9">
        <f t="shared" si="34"/>
        <v>0</v>
      </c>
      <c r="L185" s="10">
        <f t="shared" si="35"/>
        <v>3</v>
      </c>
      <c r="M185" s="5">
        <f>MOD(B185,4)</f>
        <v>3</v>
      </c>
      <c r="N185" s="6">
        <f>IF(B185&lt;=1,"",MOD(Q185,4))</f>
        <v>0</v>
      </c>
      <c r="O185" s="6">
        <f t="shared" si="36"/>
        <v>3</v>
      </c>
      <c r="P185" s="6">
        <f t="shared" si="37"/>
        <v>2</v>
      </c>
      <c r="Q185" s="5">
        <f>IF(B185&lt;=0,-1,FLOOR(B185/4,1))</f>
        <v>44</v>
      </c>
      <c r="R185" s="6">
        <f>IF(Q185&lt;=0,-1,FLOOR(Q185/4,1))</f>
        <v>11</v>
      </c>
      <c r="S185" s="6">
        <f>IF(R185&lt;=0,-1,FLOOR(R185/4,1))</f>
        <v>2</v>
      </c>
      <c r="T185" s="7">
        <f>IF(S185&lt;=0,-1,FLOOR(S185/4,1))</f>
        <v>0</v>
      </c>
    </row>
    <row r="186" spans="2:20" ht="12.75">
      <c r="B186" s="17">
        <f t="shared" si="31"/>
        <v>180</v>
      </c>
      <c r="C186" s="18" t="str">
        <f>CHAR(B186)</f>
        <v>´</v>
      </c>
      <c r="D186" s="18" t="str">
        <f>SUBSTITUTE(SUBSTITUTE(SUBSTITUTE(SUBSTITUTE("XYZW","X",E186),"Y",F186),"Z",G186),"W",H186)</f>
        <v>GTCA</v>
      </c>
      <c r="E186" s="13" t="str">
        <f>IF(I186="","A",VLOOKUP(I186,$D$1:$E$5,2))</f>
        <v>G</v>
      </c>
      <c r="F186" s="14" t="str">
        <f>IF(J186="","A",VLOOKUP(J186,$D$1:$E$5,2))</f>
        <v>T</v>
      </c>
      <c r="G186" s="14" t="str">
        <f>IF(K186="","A",VLOOKUP(K186,$D$1:$E$5,2))</f>
        <v>C</v>
      </c>
      <c r="H186" s="15" t="str">
        <f>IF(L186="","A",VLOOKUP(L186,$D$1:$E$5,2))</f>
        <v>A</v>
      </c>
      <c r="I186" s="8">
        <f t="shared" si="32"/>
        <v>2</v>
      </c>
      <c r="J186" s="9">
        <f t="shared" si="33"/>
        <v>3</v>
      </c>
      <c r="K186" s="9">
        <f t="shared" si="34"/>
        <v>1</v>
      </c>
      <c r="L186" s="10">
        <f t="shared" si="35"/>
        <v>0</v>
      </c>
      <c r="M186" s="5">
        <f>MOD(B186,4)</f>
        <v>0</v>
      </c>
      <c r="N186" s="6">
        <f>IF(B186&lt;=1,"",MOD(Q186,4))</f>
        <v>1</v>
      </c>
      <c r="O186" s="6">
        <f t="shared" si="36"/>
        <v>3</v>
      </c>
      <c r="P186" s="6">
        <f t="shared" si="37"/>
        <v>2</v>
      </c>
      <c r="Q186" s="5">
        <f>IF(B186&lt;=0,-1,FLOOR(B186/4,1))</f>
        <v>45</v>
      </c>
      <c r="R186" s="6">
        <f>IF(Q186&lt;=0,-1,FLOOR(Q186/4,1))</f>
        <v>11</v>
      </c>
      <c r="S186" s="6">
        <f>IF(R186&lt;=0,-1,FLOOR(R186/4,1))</f>
        <v>2</v>
      </c>
      <c r="T186" s="7">
        <f>IF(S186&lt;=0,-1,FLOOR(S186/4,1))</f>
        <v>0</v>
      </c>
    </row>
    <row r="187" spans="2:20" ht="12.75">
      <c r="B187" s="17">
        <f t="shared" si="31"/>
        <v>181</v>
      </c>
      <c r="C187" s="18" t="str">
        <f>CHAR(B187)</f>
        <v>µ</v>
      </c>
      <c r="D187" s="18" t="str">
        <f>SUBSTITUTE(SUBSTITUTE(SUBSTITUTE(SUBSTITUTE("XYZW","X",E187),"Y",F187),"Z",G187),"W",H187)</f>
        <v>GTCC</v>
      </c>
      <c r="E187" s="13" t="str">
        <f>IF(I187="","A",VLOOKUP(I187,$D$1:$E$5,2))</f>
        <v>G</v>
      </c>
      <c r="F187" s="14" t="str">
        <f>IF(J187="","A",VLOOKUP(J187,$D$1:$E$5,2))</f>
        <v>T</v>
      </c>
      <c r="G187" s="14" t="str">
        <f>IF(K187="","A",VLOOKUP(K187,$D$1:$E$5,2))</f>
        <v>C</v>
      </c>
      <c r="H187" s="15" t="str">
        <f>IF(L187="","A",VLOOKUP(L187,$D$1:$E$5,2))</f>
        <v>C</v>
      </c>
      <c r="I187" s="8">
        <f t="shared" si="32"/>
        <v>2</v>
      </c>
      <c r="J187" s="9">
        <f t="shared" si="33"/>
        <v>3</v>
      </c>
      <c r="K187" s="9">
        <f t="shared" si="34"/>
        <v>1</v>
      </c>
      <c r="L187" s="10">
        <f t="shared" si="35"/>
        <v>1</v>
      </c>
      <c r="M187" s="5">
        <f>MOD(B187,4)</f>
        <v>1</v>
      </c>
      <c r="N187" s="6">
        <f>IF(B187&lt;=1,"",MOD(Q187,4))</f>
        <v>1</v>
      </c>
      <c r="O187" s="6">
        <f t="shared" si="36"/>
        <v>3</v>
      </c>
      <c r="P187" s="6">
        <f t="shared" si="37"/>
        <v>2</v>
      </c>
      <c r="Q187" s="5">
        <f>IF(B187&lt;=0,-1,FLOOR(B187/4,1))</f>
        <v>45</v>
      </c>
      <c r="R187" s="6">
        <f>IF(Q187&lt;=0,-1,FLOOR(Q187/4,1))</f>
        <v>11</v>
      </c>
      <c r="S187" s="6">
        <f>IF(R187&lt;=0,-1,FLOOR(R187/4,1))</f>
        <v>2</v>
      </c>
      <c r="T187" s="7">
        <f>IF(S187&lt;=0,-1,FLOOR(S187/4,1))</f>
        <v>0</v>
      </c>
    </row>
    <row r="188" spans="2:20" ht="12.75">
      <c r="B188" s="17">
        <f t="shared" si="31"/>
        <v>182</v>
      </c>
      <c r="C188" s="18" t="str">
        <f>CHAR(B188)</f>
        <v>¶</v>
      </c>
      <c r="D188" s="18" t="str">
        <f>SUBSTITUTE(SUBSTITUTE(SUBSTITUTE(SUBSTITUTE("XYZW","X",E188),"Y",F188),"Z",G188),"W",H188)</f>
        <v>GTCG</v>
      </c>
      <c r="E188" s="13" t="str">
        <f>IF(I188="","A",VLOOKUP(I188,$D$1:$E$5,2))</f>
        <v>G</v>
      </c>
      <c r="F188" s="14" t="str">
        <f>IF(J188="","A",VLOOKUP(J188,$D$1:$E$5,2))</f>
        <v>T</v>
      </c>
      <c r="G188" s="14" t="str">
        <f>IF(K188="","A",VLOOKUP(K188,$D$1:$E$5,2))</f>
        <v>C</v>
      </c>
      <c r="H188" s="15" t="str">
        <f>IF(L188="","A",VLOOKUP(L188,$D$1:$E$5,2))</f>
        <v>G</v>
      </c>
      <c r="I188" s="8">
        <f t="shared" si="32"/>
        <v>2</v>
      </c>
      <c r="J188" s="9">
        <f t="shared" si="33"/>
        <v>3</v>
      </c>
      <c r="K188" s="9">
        <f t="shared" si="34"/>
        <v>1</v>
      </c>
      <c r="L188" s="10">
        <f t="shared" si="35"/>
        <v>2</v>
      </c>
      <c r="M188" s="5">
        <f>MOD(B188,4)</f>
        <v>2</v>
      </c>
      <c r="N188" s="6">
        <f>IF(B188&lt;=1,"",MOD(Q188,4))</f>
        <v>1</v>
      </c>
      <c r="O188" s="6">
        <f t="shared" si="36"/>
        <v>3</v>
      </c>
      <c r="P188" s="6">
        <f t="shared" si="37"/>
        <v>2</v>
      </c>
      <c r="Q188" s="5">
        <f>IF(B188&lt;=0,-1,FLOOR(B188/4,1))</f>
        <v>45</v>
      </c>
      <c r="R188" s="6">
        <f>IF(Q188&lt;=0,-1,FLOOR(Q188/4,1))</f>
        <v>11</v>
      </c>
      <c r="S188" s="6">
        <f>IF(R188&lt;=0,-1,FLOOR(R188/4,1))</f>
        <v>2</v>
      </c>
      <c r="T188" s="7">
        <f>IF(S188&lt;=0,-1,FLOOR(S188/4,1))</f>
        <v>0</v>
      </c>
    </row>
    <row r="189" spans="2:20" ht="12.75">
      <c r="B189" s="17">
        <f t="shared" si="31"/>
        <v>183</v>
      </c>
      <c r="C189" s="18" t="str">
        <f>CHAR(B189)</f>
        <v>·</v>
      </c>
      <c r="D189" s="18" t="str">
        <f>SUBSTITUTE(SUBSTITUTE(SUBSTITUTE(SUBSTITUTE("XYZW","X",E189),"Y",F189),"Z",G189),"W",H189)</f>
        <v>GTCT</v>
      </c>
      <c r="E189" s="13" t="str">
        <f>IF(I189="","A",VLOOKUP(I189,$D$1:$E$5,2))</f>
        <v>G</v>
      </c>
      <c r="F189" s="14" t="str">
        <f>IF(J189="","A",VLOOKUP(J189,$D$1:$E$5,2))</f>
        <v>T</v>
      </c>
      <c r="G189" s="14" t="str">
        <f>IF(K189="","A",VLOOKUP(K189,$D$1:$E$5,2))</f>
        <v>C</v>
      </c>
      <c r="H189" s="15" t="str">
        <f>IF(L189="","A",VLOOKUP(L189,$D$1:$E$5,2))</f>
        <v>T</v>
      </c>
      <c r="I189" s="8">
        <f t="shared" si="32"/>
        <v>2</v>
      </c>
      <c r="J189" s="9">
        <f t="shared" si="33"/>
        <v>3</v>
      </c>
      <c r="K189" s="9">
        <f t="shared" si="34"/>
        <v>1</v>
      </c>
      <c r="L189" s="10">
        <f t="shared" si="35"/>
        <v>3</v>
      </c>
      <c r="M189" s="5">
        <f>MOD(B189,4)</f>
        <v>3</v>
      </c>
      <c r="N189" s="6">
        <f>IF(B189&lt;=1,"",MOD(Q189,4))</f>
        <v>1</v>
      </c>
      <c r="O189" s="6">
        <f t="shared" si="36"/>
        <v>3</v>
      </c>
      <c r="P189" s="6">
        <f t="shared" si="37"/>
        <v>2</v>
      </c>
      <c r="Q189" s="5">
        <f>IF(B189&lt;=0,-1,FLOOR(B189/4,1))</f>
        <v>45</v>
      </c>
      <c r="R189" s="6">
        <f>IF(Q189&lt;=0,-1,FLOOR(Q189/4,1))</f>
        <v>11</v>
      </c>
      <c r="S189" s="6">
        <f>IF(R189&lt;=0,-1,FLOOR(R189/4,1))</f>
        <v>2</v>
      </c>
      <c r="T189" s="7">
        <f>IF(S189&lt;=0,-1,FLOOR(S189/4,1))</f>
        <v>0</v>
      </c>
    </row>
    <row r="190" spans="2:20" ht="12.75">
      <c r="B190" s="17">
        <f t="shared" si="31"/>
        <v>184</v>
      </c>
      <c r="C190" s="18" t="str">
        <f>CHAR(B190)</f>
        <v>¸</v>
      </c>
      <c r="D190" s="18" t="str">
        <f>SUBSTITUTE(SUBSTITUTE(SUBSTITUTE(SUBSTITUTE("XYZW","X",E190),"Y",F190),"Z",G190),"W",H190)</f>
        <v>GTGA</v>
      </c>
      <c r="E190" s="13" t="str">
        <f>IF(I190="","A",VLOOKUP(I190,$D$1:$E$5,2))</f>
        <v>G</v>
      </c>
      <c r="F190" s="14" t="str">
        <f>IF(J190="","A",VLOOKUP(J190,$D$1:$E$5,2))</f>
        <v>T</v>
      </c>
      <c r="G190" s="14" t="str">
        <f>IF(K190="","A",VLOOKUP(K190,$D$1:$E$5,2))</f>
        <v>G</v>
      </c>
      <c r="H190" s="15" t="str">
        <f>IF(L190="","A",VLOOKUP(L190,$D$1:$E$5,2))</f>
        <v>A</v>
      </c>
      <c r="I190" s="8">
        <f t="shared" si="32"/>
        <v>2</v>
      </c>
      <c r="J190" s="9">
        <f t="shared" si="33"/>
        <v>3</v>
      </c>
      <c r="K190" s="9">
        <f t="shared" si="34"/>
        <v>2</v>
      </c>
      <c r="L190" s="10">
        <f t="shared" si="35"/>
        <v>0</v>
      </c>
      <c r="M190" s="5">
        <f>MOD(B190,4)</f>
        <v>0</v>
      </c>
      <c r="N190" s="6">
        <f>IF(B190&lt;=1,"",MOD(Q190,4))</f>
        <v>2</v>
      </c>
      <c r="O190" s="6">
        <f t="shared" si="36"/>
        <v>3</v>
      </c>
      <c r="P190" s="6">
        <f t="shared" si="37"/>
        <v>2</v>
      </c>
      <c r="Q190" s="5">
        <f>IF(B190&lt;=0,-1,FLOOR(B190/4,1))</f>
        <v>46</v>
      </c>
      <c r="R190" s="6">
        <f>IF(Q190&lt;=0,-1,FLOOR(Q190/4,1))</f>
        <v>11</v>
      </c>
      <c r="S190" s="6">
        <f>IF(R190&lt;=0,-1,FLOOR(R190/4,1))</f>
        <v>2</v>
      </c>
      <c r="T190" s="7">
        <f>IF(S190&lt;=0,-1,FLOOR(S190/4,1))</f>
        <v>0</v>
      </c>
    </row>
    <row r="191" spans="2:20" ht="12.75">
      <c r="B191" s="17">
        <f t="shared" si="31"/>
        <v>185</v>
      </c>
      <c r="C191" s="18" t="str">
        <f>CHAR(B191)</f>
        <v>¹</v>
      </c>
      <c r="D191" s="18" t="str">
        <f>SUBSTITUTE(SUBSTITUTE(SUBSTITUTE(SUBSTITUTE("XYZW","X",E191),"Y",F191),"Z",G191),"W",H191)</f>
        <v>GTGC</v>
      </c>
      <c r="E191" s="13" t="str">
        <f>IF(I191="","A",VLOOKUP(I191,$D$1:$E$5,2))</f>
        <v>G</v>
      </c>
      <c r="F191" s="14" t="str">
        <f>IF(J191="","A",VLOOKUP(J191,$D$1:$E$5,2))</f>
        <v>T</v>
      </c>
      <c r="G191" s="14" t="str">
        <f>IF(K191="","A",VLOOKUP(K191,$D$1:$E$5,2))</f>
        <v>G</v>
      </c>
      <c r="H191" s="15" t="str">
        <f>IF(L191="","A",VLOOKUP(L191,$D$1:$E$5,2))</f>
        <v>C</v>
      </c>
      <c r="I191" s="8">
        <f t="shared" si="32"/>
        <v>2</v>
      </c>
      <c r="J191" s="9">
        <f t="shared" si="33"/>
        <v>3</v>
      </c>
      <c r="K191" s="9">
        <f t="shared" si="34"/>
        <v>2</v>
      </c>
      <c r="L191" s="10">
        <f t="shared" si="35"/>
        <v>1</v>
      </c>
      <c r="M191" s="5">
        <f>MOD(B191,4)</f>
        <v>1</v>
      </c>
      <c r="N191" s="6">
        <f>IF(B191&lt;=1,"",MOD(Q191,4))</f>
        <v>2</v>
      </c>
      <c r="O191" s="6">
        <f t="shared" si="36"/>
        <v>3</v>
      </c>
      <c r="P191" s="6">
        <f t="shared" si="37"/>
        <v>2</v>
      </c>
      <c r="Q191" s="5">
        <f>IF(B191&lt;=0,-1,FLOOR(B191/4,1))</f>
        <v>46</v>
      </c>
      <c r="R191" s="6">
        <f>IF(Q191&lt;=0,-1,FLOOR(Q191/4,1))</f>
        <v>11</v>
      </c>
      <c r="S191" s="6">
        <f>IF(R191&lt;=0,-1,FLOOR(R191/4,1))</f>
        <v>2</v>
      </c>
      <c r="T191" s="7">
        <f>IF(S191&lt;=0,-1,FLOOR(S191/4,1))</f>
        <v>0</v>
      </c>
    </row>
    <row r="192" spans="2:20" ht="12.75">
      <c r="B192" s="17">
        <f t="shared" si="31"/>
        <v>186</v>
      </c>
      <c r="C192" s="18" t="str">
        <f>CHAR(B192)</f>
        <v>º</v>
      </c>
      <c r="D192" s="18" t="str">
        <f>SUBSTITUTE(SUBSTITUTE(SUBSTITUTE(SUBSTITUTE("XYZW","X",E192),"Y",F192),"Z",G192),"W",H192)</f>
        <v>GTGG</v>
      </c>
      <c r="E192" s="13" t="str">
        <f>IF(I192="","A",VLOOKUP(I192,$D$1:$E$5,2))</f>
        <v>G</v>
      </c>
      <c r="F192" s="14" t="str">
        <f>IF(J192="","A",VLOOKUP(J192,$D$1:$E$5,2))</f>
        <v>T</v>
      </c>
      <c r="G192" s="14" t="str">
        <f>IF(K192="","A",VLOOKUP(K192,$D$1:$E$5,2))</f>
        <v>G</v>
      </c>
      <c r="H192" s="15" t="str">
        <f>IF(L192="","A",VLOOKUP(L192,$D$1:$E$5,2))</f>
        <v>G</v>
      </c>
      <c r="I192" s="8">
        <f t="shared" si="32"/>
        <v>2</v>
      </c>
      <c r="J192" s="9">
        <f t="shared" si="33"/>
        <v>3</v>
      </c>
      <c r="K192" s="9">
        <f t="shared" si="34"/>
        <v>2</v>
      </c>
      <c r="L192" s="10">
        <f t="shared" si="35"/>
        <v>2</v>
      </c>
      <c r="M192" s="5">
        <f>MOD(B192,4)</f>
        <v>2</v>
      </c>
      <c r="N192" s="6">
        <f>IF(B192&lt;=1,"",MOD(Q192,4))</f>
        <v>2</v>
      </c>
      <c r="O192" s="6">
        <f t="shared" si="36"/>
        <v>3</v>
      </c>
      <c r="P192" s="6">
        <f t="shared" si="37"/>
        <v>2</v>
      </c>
      <c r="Q192" s="5">
        <f>IF(B192&lt;=0,-1,FLOOR(B192/4,1))</f>
        <v>46</v>
      </c>
      <c r="R192" s="6">
        <f>IF(Q192&lt;=0,-1,FLOOR(Q192/4,1))</f>
        <v>11</v>
      </c>
      <c r="S192" s="6">
        <f>IF(R192&lt;=0,-1,FLOOR(R192/4,1))</f>
        <v>2</v>
      </c>
      <c r="T192" s="7">
        <f>IF(S192&lt;=0,-1,FLOOR(S192/4,1))</f>
        <v>0</v>
      </c>
    </row>
    <row r="193" spans="2:20" ht="12.75">
      <c r="B193" s="17">
        <f t="shared" si="31"/>
        <v>187</v>
      </c>
      <c r="C193" s="18" t="str">
        <f>CHAR(B193)</f>
        <v>»</v>
      </c>
      <c r="D193" s="18" t="str">
        <f>SUBSTITUTE(SUBSTITUTE(SUBSTITUTE(SUBSTITUTE("XYZW","X",E193),"Y",F193),"Z",G193),"W",H193)</f>
        <v>GTGT</v>
      </c>
      <c r="E193" s="13" t="str">
        <f>IF(I193="","A",VLOOKUP(I193,$D$1:$E$5,2))</f>
        <v>G</v>
      </c>
      <c r="F193" s="14" t="str">
        <f>IF(J193="","A",VLOOKUP(J193,$D$1:$E$5,2))</f>
        <v>T</v>
      </c>
      <c r="G193" s="14" t="str">
        <f>IF(K193="","A",VLOOKUP(K193,$D$1:$E$5,2))</f>
        <v>G</v>
      </c>
      <c r="H193" s="15" t="str">
        <f>IF(L193="","A",VLOOKUP(L193,$D$1:$E$5,2))</f>
        <v>T</v>
      </c>
      <c r="I193" s="8">
        <f t="shared" si="32"/>
        <v>2</v>
      </c>
      <c r="J193" s="9">
        <f t="shared" si="33"/>
        <v>3</v>
      </c>
      <c r="K193" s="9">
        <f t="shared" si="34"/>
        <v>2</v>
      </c>
      <c r="L193" s="10">
        <f t="shared" si="35"/>
        <v>3</v>
      </c>
      <c r="M193" s="5">
        <f>MOD(B193,4)</f>
        <v>3</v>
      </c>
      <c r="N193" s="6">
        <f>IF(B193&lt;=1,"",MOD(Q193,4))</f>
        <v>2</v>
      </c>
      <c r="O193" s="6">
        <f t="shared" si="36"/>
        <v>3</v>
      </c>
      <c r="P193" s="6">
        <f t="shared" si="37"/>
        <v>2</v>
      </c>
      <c r="Q193" s="5">
        <f>IF(B193&lt;=0,-1,FLOOR(B193/4,1))</f>
        <v>46</v>
      </c>
      <c r="R193" s="6">
        <f>IF(Q193&lt;=0,-1,FLOOR(Q193/4,1))</f>
        <v>11</v>
      </c>
      <c r="S193" s="6">
        <f>IF(R193&lt;=0,-1,FLOOR(R193/4,1))</f>
        <v>2</v>
      </c>
      <c r="T193" s="7">
        <f>IF(S193&lt;=0,-1,FLOOR(S193/4,1))</f>
        <v>0</v>
      </c>
    </row>
    <row r="194" spans="2:20" ht="12.75">
      <c r="B194" s="17">
        <f t="shared" si="31"/>
        <v>188</v>
      </c>
      <c r="C194" s="18" t="str">
        <f>CHAR(B194)</f>
        <v>¼</v>
      </c>
      <c r="D194" s="18" t="str">
        <f>SUBSTITUTE(SUBSTITUTE(SUBSTITUTE(SUBSTITUTE("XYZW","X",E194),"Y",F194),"Z",G194),"W",H194)</f>
        <v>GTTA</v>
      </c>
      <c r="E194" s="13" t="str">
        <f>IF(I194="","A",VLOOKUP(I194,$D$1:$E$5,2))</f>
        <v>G</v>
      </c>
      <c r="F194" s="14" t="str">
        <f>IF(J194="","A",VLOOKUP(J194,$D$1:$E$5,2))</f>
        <v>T</v>
      </c>
      <c r="G194" s="14" t="str">
        <f>IF(K194="","A",VLOOKUP(K194,$D$1:$E$5,2))</f>
        <v>T</v>
      </c>
      <c r="H194" s="15" t="str">
        <f>IF(L194="","A",VLOOKUP(L194,$D$1:$E$5,2))</f>
        <v>A</v>
      </c>
      <c r="I194" s="8">
        <f t="shared" si="32"/>
        <v>2</v>
      </c>
      <c r="J194" s="9">
        <f t="shared" si="33"/>
        <v>3</v>
      </c>
      <c r="K194" s="9">
        <f t="shared" si="34"/>
        <v>3</v>
      </c>
      <c r="L194" s="10">
        <f t="shared" si="35"/>
        <v>0</v>
      </c>
      <c r="M194" s="5">
        <f>MOD(B194,4)</f>
        <v>0</v>
      </c>
      <c r="N194" s="6">
        <f>IF(B194&lt;=1,"",MOD(Q194,4))</f>
        <v>3</v>
      </c>
      <c r="O194" s="6">
        <f t="shared" si="36"/>
        <v>3</v>
      </c>
      <c r="P194" s="6">
        <f t="shared" si="37"/>
        <v>2</v>
      </c>
      <c r="Q194" s="5">
        <f>IF(B194&lt;=0,-1,FLOOR(B194/4,1))</f>
        <v>47</v>
      </c>
      <c r="R194" s="6">
        <f>IF(Q194&lt;=0,-1,FLOOR(Q194/4,1))</f>
        <v>11</v>
      </c>
      <c r="S194" s="6">
        <f>IF(R194&lt;=0,-1,FLOOR(R194/4,1))</f>
        <v>2</v>
      </c>
      <c r="T194" s="7">
        <f>IF(S194&lt;=0,-1,FLOOR(S194/4,1))</f>
        <v>0</v>
      </c>
    </row>
    <row r="195" spans="2:20" ht="12.75">
      <c r="B195" s="17">
        <f t="shared" si="31"/>
        <v>189</v>
      </c>
      <c r="C195" s="18" t="str">
        <f>CHAR(B195)</f>
        <v>½</v>
      </c>
      <c r="D195" s="18" t="str">
        <f>SUBSTITUTE(SUBSTITUTE(SUBSTITUTE(SUBSTITUTE("XYZW","X",E195),"Y",F195),"Z",G195),"W",H195)</f>
        <v>GTTC</v>
      </c>
      <c r="E195" s="13" t="str">
        <f>IF(I195="","A",VLOOKUP(I195,$D$1:$E$5,2))</f>
        <v>G</v>
      </c>
      <c r="F195" s="14" t="str">
        <f>IF(J195="","A",VLOOKUP(J195,$D$1:$E$5,2))</f>
        <v>T</v>
      </c>
      <c r="G195" s="14" t="str">
        <f>IF(K195="","A",VLOOKUP(K195,$D$1:$E$5,2))</f>
        <v>T</v>
      </c>
      <c r="H195" s="15" t="str">
        <f>IF(L195="","A",VLOOKUP(L195,$D$1:$E$5,2))</f>
        <v>C</v>
      </c>
      <c r="I195" s="8">
        <f t="shared" si="32"/>
        <v>2</v>
      </c>
      <c r="J195" s="9">
        <f t="shared" si="33"/>
        <v>3</v>
      </c>
      <c r="K195" s="9">
        <f t="shared" si="34"/>
        <v>3</v>
      </c>
      <c r="L195" s="10">
        <f t="shared" si="35"/>
        <v>1</v>
      </c>
      <c r="M195" s="5">
        <f>MOD(B195,4)</f>
        <v>1</v>
      </c>
      <c r="N195" s="6">
        <f>IF(B195&lt;=1,"",MOD(Q195,4))</f>
        <v>3</v>
      </c>
      <c r="O195" s="6">
        <f t="shared" si="36"/>
        <v>3</v>
      </c>
      <c r="P195" s="6">
        <f t="shared" si="37"/>
        <v>2</v>
      </c>
      <c r="Q195" s="5">
        <f>IF(B195&lt;=0,-1,FLOOR(B195/4,1))</f>
        <v>47</v>
      </c>
      <c r="R195" s="6">
        <f>IF(Q195&lt;=0,-1,FLOOR(Q195/4,1))</f>
        <v>11</v>
      </c>
      <c r="S195" s="6">
        <f>IF(R195&lt;=0,-1,FLOOR(R195/4,1))</f>
        <v>2</v>
      </c>
      <c r="T195" s="7">
        <f>IF(S195&lt;=0,-1,FLOOR(S195/4,1))</f>
        <v>0</v>
      </c>
    </row>
    <row r="196" spans="2:20" ht="12.75">
      <c r="B196" s="17">
        <f t="shared" si="31"/>
        <v>190</v>
      </c>
      <c r="C196" s="18" t="str">
        <f>CHAR(B196)</f>
        <v>¾</v>
      </c>
      <c r="D196" s="18" t="str">
        <f>SUBSTITUTE(SUBSTITUTE(SUBSTITUTE(SUBSTITUTE("XYZW","X",E196),"Y",F196),"Z",G196),"W",H196)</f>
        <v>GTTG</v>
      </c>
      <c r="E196" s="13" t="str">
        <f>IF(I196="","A",VLOOKUP(I196,$D$1:$E$5,2))</f>
        <v>G</v>
      </c>
      <c r="F196" s="14" t="str">
        <f>IF(J196="","A",VLOOKUP(J196,$D$1:$E$5,2))</f>
        <v>T</v>
      </c>
      <c r="G196" s="14" t="str">
        <f>IF(K196="","A",VLOOKUP(K196,$D$1:$E$5,2))</f>
        <v>T</v>
      </c>
      <c r="H196" s="15" t="str">
        <f>IF(L196="","A",VLOOKUP(L196,$D$1:$E$5,2))</f>
        <v>G</v>
      </c>
      <c r="I196" s="8">
        <f t="shared" si="32"/>
        <v>2</v>
      </c>
      <c r="J196" s="9">
        <f t="shared" si="33"/>
        <v>3</v>
      </c>
      <c r="K196" s="9">
        <f t="shared" si="34"/>
        <v>3</v>
      </c>
      <c r="L196" s="10">
        <f t="shared" si="35"/>
        <v>2</v>
      </c>
      <c r="M196" s="5">
        <f>MOD(B196,4)</f>
        <v>2</v>
      </c>
      <c r="N196" s="6">
        <f>IF(B196&lt;=1,"",MOD(Q196,4))</f>
        <v>3</v>
      </c>
      <c r="O196" s="6">
        <f t="shared" si="36"/>
        <v>3</v>
      </c>
      <c r="P196" s="6">
        <f t="shared" si="37"/>
        <v>2</v>
      </c>
      <c r="Q196" s="5">
        <f>IF(B196&lt;=0,-1,FLOOR(B196/4,1))</f>
        <v>47</v>
      </c>
      <c r="R196" s="6">
        <f>IF(Q196&lt;=0,-1,FLOOR(Q196/4,1))</f>
        <v>11</v>
      </c>
      <c r="S196" s="6">
        <f>IF(R196&lt;=0,-1,FLOOR(R196/4,1))</f>
        <v>2</v>
      </c>
      <c r="T196" s="7">
        <f>IF(S196&lt;=0,-1,FLOOR(S196/4,1))</f>
        <v>0</v>
      </c>
    </row>
    <row r="197" spans="2:20" ht="12.75">
      <c r="B197" s="17">
        <f t="shared" si="31"/>
        <v>191</v>
      </c>
      <c r="C197" s="18" t="str">
        <f>CHAR(B197)</f>
        <v>¿</v>
      </c>
      <c r="D197" s="18" t="str">
        <f>SUBSTITUTE(SUBSTITUTE(SUBSTITUTE(SUBSTITUTE("XYZW","X",E197),"Y",F197),"Z",G197),"W",H197)</f>
        <v>GTTT</v>
      </c>
      <c r="E197" s="13" t="str">
        <f>IF(I197="","A",VLOOKUP(I197,$D$1:$E$5,2))</f>
        <v>G</v>
      </c>
      <c r="F197" s="14" t="str">
        <f>IF(J197="","A",VLOOKUP(J197,$D$1:$E$5,2))</f>
        <v>T</v>
      </c>
      <c r="G197" s="14" t="str">
        <f>IF(K197="","A",VLOOKUP(K197,$D$1:$E$5,2))</f>
        <v>T</v>
      </c>
      <c r="H197" s="15" t="str">
        <f>IF(L197="","A",VLOOKUP(L197,$D$1:$E$5,2))</f>
        <v>T</v>
      </c>
      <c r="I197" s="8">
        <f t="shared" si="32"/>
        <v>2</v>
      </c>
      <c r="J197" s="9">
        <f t="shared" si="33"/>
        <v>3</v>
      </c>
      <c r="K197" s="9">
        <f t="shared" si="34"/>
        <v>3</v>
      </c>
      <c r="L197" s="10">
        <f t="shared" si="35"/>
        <v>3</v>
      </c>
      <c r="M197" s="5">
        <f>MOD(B197,4)</f>
        <v>3</v>
      </c>
      <c r="N197" s="6">
        <f>IF(B197&lt;=1,"",MOD(Q197,4))</f>
        <v>3</v>
      </c>
      <c r="O197" s="6">
        <f t="shared" si="36"/>
        <v>3</v>
      </c>
      <c r="P197" s="6">
        <f t="shared" si="37"/>
        <v>2</v>
      </c>
      <c r="Q197" s="5">
        <f>IF(B197&lt;=0,-1,FLOOR(B197/4,1))</f>
        <v>47</v>
      </c>
      <c r="R197" s="6">
        <f>IF(Q197&lt;=0,-1,FLOOR(Q197/4,1))</f>
        <v>11</v>
      </c>
      <c r="S197" s="6">
        <f>IF(R197&lt;=0,-1,FLOOR(R197/4,1))</f>
        <v>2</v>
      </c>
      <c r="T197" s="7">
        <f>IF(S197&lt;=0,-1,FLOOR(S197/4,1))</f>
        <v>0</v>
      </c>
    </row>
    <row r="198" spans="2:20" ht="12.75">
      <c r="B198" s="17">
        <f t="shared" si="31"/>
        <v>192</v>
      </c>
      <c r="C198" s="18" t="str">
        <f>CHAR(B198)</f>
        <v>À</v>
      </c>
      <c r="D198" s="18" t="str">
        <f>SUBSTITUTE(SUBSTITUTE(SUBSTITUTE(SUBSTITUTE("XYZW","X",E198),"Y",F198),"Z",G198),"W",H198)</f>
        <v>TAAA</v>
      </c>
      <c r="E198" s="13" t="str">
        <f>IF(I198="","A",VLOOKUP(I198,$D$1:$E$5,2))</f>
        <v>T</v>
      </c>
      <c r="F198" s="14" t="str">
        <f>IF(J198="","A",VLOOKUP(J198,$D$1:$E$5,2))</f>
        <v>A</v>
      </c>
      <c r="G198" s="14" t="str">
        <f>IF(K198="","A",VLOOKUP(K198,$D$1:$E$5,2))</f>
        <v>A</v>
      </c>
      <c r="H198" s="15" t="str">
        <f>IF(L198="","A",VLOOKUP(L198,$D$1:$E$5,2))</f>
        <v>A</v>
      </c>
      <c r="I198" s="8">
        <f t="shared" si="32"/>
        <v>3</v>
      </c>
      <c r="J198" s="9">
        <f t="shared" si="33"/>
        <v>0</v>
      </c>
      <c r="K198" s="9">
        <f t="shared" si="34"/>
        <v>0</v>
      </c>
      <c r="L198" s="10">
        <f t="shared" si="35"/>
        <v>0</v>
      </c>
      <c r="M198" s="5">
        <f>MOD(B198,4)</f>
        <v>0</v>
      </c>
      <c r="N198" s="6">
        <f>IF(B198&lt;=1,"",MOD(Q198,4))</f>
        <v>0</v>
      </c>
      <c r="O198" s="6">
        <f t="shared" si="36"/>
        <v>0</v>
      </c>
      <c r="P198" s="6">
        <f t="shared" si="37"/>
        <v>3</v>
      </c>
      <c r="Q198" s="5">
        <f>IF(B198&lt;=0,-1,FLOOR(B198/4,1))</f>
        <v>48</v>
      </c>
      <c r="R198" s="6">
        <f>IF(Q198&lt;=0,-1,FLOOR(Q198/4,1))</f>
        <v>12</v>
      </c>
      <c r="S198" s="6">
        <f>IF(R198&lt;=0,-1,FLOOR(R198/4,1))</f>
        <v>3</v>
      </c>
      <c r="T198" s="7">
        <f>IF(S198&lt;=0,-1,FLOOR(S198/4,1))</f>
        <v>0</v>
      </c>
    </row>
    <row r="199" spans="2:20" ht="12.75">
      <c r="B199" s="17">
        <f t="shared" si="31"/>
        <v>193</v>
      </c>
      <c r="C199" s="18" t="str">
        <f>CHAR(B199)</f>
        <v>Á</v>
      </c>
      <c r="D199" s="18" t="str">
        <f>SUBSTITUTE(SUBSTITUTE(SUBSTITUTE(SUBSTITUTE("XYZW","X",E199),"Y",F199),"Z",G199),"W",H199)</f>
        <v>TAAC</v>
      </c>
      <c r="E199" s="13" t="str">
        <f>IF(I199="","A",VLOOKUP(I199,$D$1:$E$5,2))</f>
        <v>T</v>
      </c>
      <c r="F199" s="14" t="str">
        <f>IF(J199="","A",VLOOKUP(J199,$D$1:$E$5,2))</f>
        <v>A</v>
      </c>
      <c r="G199" s="14" t="str">
        <f>IF(K199="","A",VLOOKUP(K199,$D$1:$E$5,2))</f>
        <v>A</v>
      </c>
      <c r="H199" s="15" t="str">
        <f>IF(L199="","A",VLOOKUP(L199,$D$1:$E$5,2))</f>
        <v>C</v>
      </c>
      <c r="I199" s="8">
        <f t="shared" si="32"/>
        <v>3</v>
      </c>
      <c r="J199" s="9">
        <f t="shared" si="33"/>
        <v>0</v>
      </c>
      <c r="K199" s="9">
        <f t="shared" si="34"/>
        <v>0</v>
      </c>
      <c r="L199" s="10">
        <f t="shared" si="35"/>
        <v>1</v>
      </c>
      <c r="M199" s="5">
        <f>MOD(B199,4)</f>
        <v>1</v>
      </c>
      <c r="N199" s="6">
        <f>IF(B199&lt;=1,"",MOD(Q199,4))</f>
        <v>0</v>
      </c>
      <c r="O199" s="6">
        <f t="shared" si="36"/>
        <v>0</v>
      </c>
      <c r="P199" s="6">
        <f t="shared" si="37"/>
        <v>3</v>
      </c>
      <c r="Q199" s="5">
        <f>IF(B199&lt;=0,-1,FLOOR(B199/4,1))</f>
        <v>48</v>
      </c>
      <c r="R199" s="6">
        <f>IF(Q199&lt;=0,-1,FLOOR(Q199/4,1))</f>
        <v>12</v>
      </c>
      <c r="S199" s="6">
        <f>IF(R199&lt;=0,-1,FLOOR(R199/4,1))</f>
        <v>3</v>
      </c>
      <c r="T199" s="7">
        <f>IF(S199&lt;=0,-1,FLOOR(S199/4,1))</f>
        <v>0</v>
      </c>
    </row>
    <row r="200" spans="2:20" ht="12.75">
      <c r="B200" s="17">
        <f aca="true" t="shared" si="38" ref="B200:B261">B199+1</f>
        <v>194</v>
      </c>
      <c r="C200" s="18" t="str">
        <f>CHAR(B200)</f>
        <v>Â</v>
      </c>
      <c r="D200" s="18" t="str">
        <f>SUBSTITUTE(SUBSTITUTE(SUBSTITUTE(SUBSTITUTE("XYZW","X",E200),"Y",F200),"Z",G200),"W",H200)</f>
        <v>TAAG</v>
      </c>
      <c r="E200" s="13" t="str">
        <f>IF(I200="","A",VLOOKUP(I200,$D$1:$E$5,2))</f>
        <v>T</v>
      </c>
      <c r="F200" s="14" t="str">
        <f>IF(J200="","A",VLOOKUP(J200,$D$1:$E$5,2))</f>
        <v>A</v>
      </c>
      <c r="G200" s="14" t="str">
        <f>IF(K200="","A",VLOOKUP(K200,$D$1:$E$5,2))</f>
        <v>A</v>
      </c>
      <c r="H200" s="15" t="str">
        <f>IF(L200="","A",VLOOKUP(L200,$D$1:$E$5,2))</f>
        <v>G</v>
      </c>
      <c r="I200" s="8">
        <f aca="true" t="shared" si="39" ref="I200:I261">P200</f>
        <v>3</v>
      </c>
      <c r="J200" s="9">
        <f aca="true" t="shared" si="40" ref="J200:J261">O200</f>
        <v>0</v>
      </c>
      <c r="K200" s="9">
        <f aca="true" t="shared" si="41" ref="K200:K261">N200</f>
        <v>0</v>
      </c>
      <c r="L200" s="10">
        <f aca="true" t="shared" si="42" ref="L200:L261">M200</f>
        <v>2</v>
      </c>
      <c r="M200" s="5">
        <f>MOD(B200,4)</f>
        <v>2</v>
      </c>
      <c r="N200" s="6">
        <f>IF(B200&lt;=1,"",MOD(Q200,4))</f>
        <v>0</v>
      </c>
      <c r="O200" s="6">
        <f aca="true" t="shared" si="43" ref="O200:O261">IF(Q200&lt;=1,"",MOD(R200,4))</f>
        <v>0</v>
      </c>
      <c r="P200" s="6">
        <f aca="true" t="shared" si="44" ref="P200:P261">IF(R200&lt;=1,"",MOD(S200,4))</f>
        <v>3</v>
      </c>
      <c r="Q200" s="5">
        <f>IF(B200&lt;=0,-1,FLOOR(B200/4,1))</f>
        <v>48</v>
      </c>
      <c r="R200" s="6">
        <f>IF(Q200&lt;=0,-1,FLOOR(Q200/4,1))</f>
        <v>12</v>
      </c>
      <c r="S200" s="6">
        <f>IF(R200&lt;=0,-1,FLOOR(R200/4,1))</f>
        <v>3</v>
      </c>
      <c r="T200" s="7">
        <f>IF(S200&lt;=0,-1,FLOOR(S200/4,1))</f>
        <v>0</v>
      </c>
    </row>
    <row r="201" spans="2:20" ht="12.75">
      <c r="B201" s="17">
        <f t="shared" si="38"/>
        <v>195</v>
      </c>
      <c r="C201" s="18" t="str">
        <f>CHAR(B201)</f>
        <v>Ã</v>
      </c>
      <c r="D201" s="18" t="str">
        <f>SUBSTITUTE(SUBSTITUTE(SUBSTITUTE(SUBSTITUTE("XYZW","X",E201),"Y",F201),"Z",G201),"W",H201)</f>
        <v>TAAT</v>
      </c>
      <c r="E201" s="13" t="str">
        <f>IF(I201="","A",VLOOKUP(I201,$D$1:$E$5,2))</f>
        <v>T</v>
      </c>
      <c r="F201" s="14" t="str">
        <f>IF(J201="","A",VLOOKUP(J201,$D$1:$E$5,2))</f>
        <v>A</v>
      </c>
      <c r="G201" s="14" t="str">
        <f>IF(K201="","A",VLOOKUP(K201,$D$1:$E$5,2))</f>
        <v>A</v>
      </c>
      <c r="H201" s="15" t="str">
        <f>IF(L201="","A",VLOOKUP(L201,$D$1:$E$5,2))</f>
        <v>T</v>
      </c>
      <c r="I201" s="8">
        <f t="shared" si="39"/>
        <v>3</v>
      </c>
      <c r="J201" s="9">
        <f t="shared" si="40"/>
        <v>0</v>
      </c>
      <c r="K201" s="9">
        <f t="shared" si="41"/>
        <v>0</v>
      </c>
      <c r="L201" s="10">
        <f t="shared" si="42"/>
        <v>3</v>
      </c>
      <c r="M201" s="5">
        <f>MOD(B201,4)</f>
        <v>3</v>
      </c>
      <c r="N201" s="6">
        <f>IF(B201&lt;=1,"",MOD(Q201,4))</f>
        <v>0</v>
      </c>
      <c r="O201" s="6">
        <f t="shared" si="43"/>
        <v>0</v>
      </c>
      <c r="P201" s="6">
        <f t="shared" si="44"/>
        <v>3</v>
      </c>
      <c r="Q201" s="5">
        <f>IF(B201&lt;=0,-1,FLOOR(B201/4,1))</f>
        <v>48</v>
      </c>
      <c r="R201" s="6">
        <f>IF(Q201&lt;=0,-1,FLOOR(Q201/4,1))</f>
        <v>12</v>
      </c>
      <c r="S201" s="6">
        <f>IF(R201&lt;=0,-1,FLOOR(R201/4,1))</f>
        <v>3</v>
      </c>
      <c r="T201" s="7">
        <f>IF(S201&lt;=0,-1,FLOOR(S201/4,1))</f>
        <v>0</v>
      </c>
    </row>
    <row r="202" spans="2:20" ht="12.75">
      <c r="B202" s="17">
        <f t="shared" si="38"/>
        <v>196</v>
      </c>
      <c r="C202" s="18" t="str">
        <f>CHAR(B202)</f>
        <v>Ä</v>
      </c>
      <c r="D202" s="18" t="str">
        <f>SUBSTITUTE(SUBSTITUTE(SUBSTITUTE(SUBSTITUTE("XYZW","X",E202),"Y",F202),"Z",G202),"W",H202)</f>
        <v>TACA</v>
      </c>
      <c r="E202" s="13" t="str">
        <f>IF(I202="","A",VLOOKUP(I202,$D$1:$E$5,2))</f>
        <v>T</v>
      </c>
      <c r="F202" s="14" t="str">
        <f>IF(J202="","A",VLOOKUP(J202,$D$1:$E$5,2))</f>
        <v>A</v>
      </c>
      <c r="G202" s="14" t="str">
        <f>IF(K202="","A",VLOOKUP(K202,$D$1:$E$5,2))</f>
        <v>C</v>
      </c>
      <c r="H202" s="15" t="str">
        <f>IF(L202="","A",VLOOKUP(L202,$D$1:$E$5,2))</f>
        <v>A</v>
      </c>
      <c r="I202" s="8">
        <f t="shared" si="39"/>
        <v>3</v>
      </c>
      <c r="J202" s="9">
        <f t="shared" si="40"/>
        <v>0</v>
      </c>
      <c r="K202" s="9">
        <f t="shared" si="41"/>
        <v>1</v>
      </c>
      <c r="L202" s="10">
        <f t="shared" si="42"/>
        <v>0</v>
      </c>
      <c r="M202" s="5">
        <f>MOD(B202,4)</f>
        <v>0</v>
      </c>
      <c r="N202" s="6">
        <f>IF(B202&lt;=1,"",MOD(Q202,4))</f>
        <v>1</v>
      </c>
      <c r="O202" s="6">
        <f t="shared" si="43"/>
        <v>0</v>
      </c>
      <c r="P202" s="6">
        <f t="shared" si="44"/>
        <v>3</v>
      </c>
      <c r="Q202" s="5">
        <f>IF(B202&lt;=0,-1,FLOOR(B202/4,1))</f>
        <v>49</v>
      </c>
      <c r="R202" s="6">
        <f>IF(Q202&lt;=0,-1,FLOOR(Q202/4,1))</f>
        <v>12</v>
      </c>
      <c r="S202" s="6">
        <f>IF(R202&lt;=0,-1,FLOOR(R202/4,1))</f>
        <v>3</v>
      </c>
      <c r="T202" s="7">
        <f>IF(S202&lt;=0,-1,FLOOR(S202/4,1))</f>
        <v>0</v>
      </c>
    </row>
    <row r="203" spans="2:20" ht="12.75">
      <c r="B203" s="17">
        <f t="shared" si="38"/>
        <v>197</v>
      </c>
      <c r="C203" s="18" t="str">
        <f>CHAR(B203)</f>
        <v>Å</v>
      </c>
      <c r="D203" s="18" t="str">
        <f>SUBSTITUTE(SUBSTITUTE(SUBSTITUTE(SUBSTITUTE("XYZW","X",E203),"Y",F203),"Z",G203),"W",H203)</f>
        <v>TACC</v>
      </c>
      <c r="E203" s="13" t="str">
        <f>IF(I203="","A",VLOOKUP(I203,$D$1:$E$5,2))</f>
        <v>T</v>
      </c>
      <c r="F203" s="14" t="str">
        <f>IF(J203="","A",VLOOKUP(J203,$D$1:$E$5,2))</f>
        <v>A</v>
      </c>
      <c r="G203" s="14" t="str">
        <f>IF(K203="","A",VLOOKUP(K203,$D$1:$E$5,2))</f>
        <v>C</v>
      </c>
      <c r="H203" s="15" t="str">
        <f>IF(L203="","A",VLOOKUP(L203,$D$1:$E$5,2))</f>
        <v>C</v>
      </c>
      <c r="I203" s="8">
        <f t="shared" si="39"/>
        <v>3</v>
      </c>
      <c r="J203" s="9">
        <f t="shared" si="40"/>
        <v>0</v>
      </c>
      <c r="K203" s="9">
        <f t="shared" si="41"/>
        <v>1</v>
      </c>
      <c r="L203" s="10">
        <f t="shared" si="42"/>
        <v>1</v>
      </c>
      <c r="M203" s="5">
        <f>MOD(B203,4)</f>
        <v>1</v>
      </c>
      <c r="N203" s="6">
        <f>IF(B203&lt;=1,"",MOD(Q203,4))</f>
        <v>1</v>
      </c>
      <c r="O203" s="6">
        <f t="shared" si="43"/>
        <v>0</v>
      </c>
      <c r="P203" s="6">
        <f t="shared" si="44"/>
        <v>3</v>
      </c>
      <c r="Q203" s="5">
        <f>IF(B203&lt;=0,-1,FLOOR(B203/4,1))</f>
        <v>49</v>
      </c>
      <c r="R203" s="6">
        <f>IF(Q203&lt;=0,-1,FLOOR(Q203/4,1))</f>
        <v>12</v>
      </c>
      <c r="S203" s="6">
        <f>IF(R203&lt;=0,-1,FLOOR(R203/4,1))</f>
        <v>3</v>
      </c>
      <c r="T203" s="7">
        <f>IF(S203&lt;=0,-1,FLOOR(S203/4,1))</f>
        <v>0</v>
      </c>
    </row>
    <row r="204" spans="2:20" ht="12.75">
      <c r="B204" s="17">
        <f t="shared" si="38"/>
        <v>198</v>
      </c>
      <c r="C204" s="18" t="str">
        <f>CHAR(B204)</f>
        <v>Æ</v>
      </c>
      <c r="D204" s="18" t="str">
        <f>SUBSTITUTE(SUBSTITUTE(SUBSTITUTE(SUBSTITUTE("XYZW","X",E204),"Y",F204),"Z",G204),"W",H204)</f>
        <v>TACG</v>
      </c>
      <c r="E204" s="13" t="str">
        <f>IF(I204="","A",VLOOKUP(I204,$D$1:$E$5,2))</f>
        <v>T</v>
      </c>
      <c r="F204" s="14" t="str">
        <f>IF(J204="","A",VLOOKUP(J204,$D$1:$E$5,2))</f>
        <v>A</v>
      </c>
      <c r="G204" s="14" t="str">
        <f>IF(K204="","A",VLOOKUP(K204,$D$1:$E$5,2))</f>
        <v>C</v>
      </c>
      <c r="H204" s="15" t="str">
        <f>IF(L204="","A",VLOOKUP(L204,$D$1:$E$5,2))</f>
        <v>G</v>
      </c>
      <c r="I204" s="8">
        <f t="shared" si="39"/>
        <v>3</v>
      </c>
      <c r="J204" s="9">
        <f t="shared" si="40"/>
        <v>0</v>
      </c>
      <c r="K204" s="9">
        <f t="shared" si="41"/>
        <v>1</v>
      </c>
      <c r="L204" s="10">
        <f t="shared" si="42"/>
        <v>2</v>
      </c>
      <c r="M204" s="5">
        <f>MOD(B204,4)</f>
        <v>2</v>
      </c>
      <c r="N204" s="6">
        <f>IF(B204&lt;=1,"",MOD(Q204,4))</f>
        <v>1</v>
      </c>
      <c r="O204" s="6">
        <f t="shared" si="43"/>
        <v>0</v>
      </c>
      <c r="P204" s="6">
        <f t="shared" si="44"/>
        <v>3</v>
      </c>
      <c r="Q204" s="5">
        <f>IF(B204&lt;=0,-1,FLOOR(B204/4,1))</f>
        <v>49</v>
      </c>
      <c r="R204" s="6">
        <f>IF(Q204&lt;=0,-1,FLOOR(Q204/4,1))</f>
        <v>12</v>
      </c>
      <c r="S204" s="6">
        <f>IF(R204&lt;=0,-1,FLOOR(R204/4,1))</f>
        <v>3</v>
      </c>
      <c r="T204" s="7">
        <f>IF(S204&lt;=0,-1,FLOOR(S204/4,1))</f>
        <v>0</v>
      </c>
    </row>
    <row r="205" spans="2:20" ht="12.75">
      <c r="B205" s="17">
        <f t="shared" si="38"/>
        <v>199</v>
      </c>
      <c r="C205" s="18" t="str">
        <f>CHAR(B205)</f>
        <v>Ç</v>
      </c>
      <c r="D205" s="18" t="str">
        <f>SUBSTITUTE(SUBSTITUTE(SUBSTITUTE(SUBSTITUTE("XYZW","X",E205),"Y",F205),"Z",G205),"W",H205)</f>
        <v>TACT</v>
      </c>
      <c r="E205" s="13" t="str">
        <f>IF(I205="","A",VLOOKUP(I205,$D$1:$E$5,2))</f>
        <v>T</v>
      </c>
      <c r="F205" s="14" t="str">
        <f>IF(J205="","A",VLOOKUP(J205,$D$1:$E$5,2))</f>
        <v>A</v>
      </c>
      <c r="G205" s="14" t="str">
        <f>IF(K205="","A",VLOOKUP(K205,$D$1:$E$5,2))</f>
        <v>C</v>
      </c>
      <c r="H205" s="15" t="str">
        <f>IF(L205="","A",VLOOKUP(L205,$D$1:$E$5,2))</f>
        <v>T</v>
      </c>
      <c r="I205" s="8">
        <f t="shared" si="39"/>
        <v>3</v>
      </c>
      <c r="J205" s="9">
        <f t="shared" si="40"/>
        <v>0</v>
      </c>
      <c r="K205" s="9">
        <f t="shared" si="41"/>
        <v>1</v>
      </c>
      <c r="L205" s="10">
        <f t="shared" si="42"/>
        <v>3</v>
      </c>
      <c r="M205" s="5">
        <f>MOD(B205,4)</f>
        <v>3</v>
      </c>
      <c r="N205" s="6">
        <f>IF(B205&lt;=1,"",MOD(Q205,4))</f>
        <v>1</v>
      </c>
      <c r="O205" s="6">
        <f t="shared" si="43"/>
        <v>0</v>
      </c>
      <c r="P205" s="6">
        <f t="shared" si="44"/>
        <v>3</v>
      </c>
      <c r="Q205" s="5">
        <f>IF(B205&lt;=0,-1,FLOOR(B205/4,1))</f>
        <v>49</v>
      </c>
      <c r="R205" s="6">
        <f>IF(Q205&lt;=0,-1,FLOOR(Q205/4,1))</f>
        <v>12</v>
      </c>
      <c r="S205" s="6">
        <f>IF(R205&lt;=0,-1,FLOOR(R205/4,1))</f>
        <v>3</v>
      </c>
      <c r="T205" s="7">
        <f>IF(S205&lt;=0,-1,FLOOR(S205/4,1))</f>
        <v>0</v>
      </c>
    </row>
    <row r="206" spans="2:20" ht="12.75">
      <c r="B206" s="17">
        <f t="shared" si="38"/>
        <v>200</v>
      </c>
      <c r="C206" s="18" t="str">
        <f>CHAR(B206)</f>
        <v>È</v>
      </c>
      <c r="D206" s="18" t="str">
        <f>SUBSTITUTE(SUBSTITUTE(SUBSTITUTE(SUBSTITUTE("XYZW","X",E206),"Y",F206),"Z",G206),"W",H206)</f>
        <v>TAGA</v>
      </c>
      <c r="E206" s="13" t="str">
        <f>IF(I206="","A",VLOOKUP(I206,$D$1:$E$5,2))</f>
        <v>T</v>
      </c>
      <c r="F206" s="14" t="str">
        <f>IF(J206="","A",VLOOKUP(J206,$D$1:$E$5,2))</f>
        <v>A</v>
      </c>
      <c r="G206" s="14" t="str">
        <f>IF(K206="","A",VLOOKUP(K206,$D$1:$E$5,2))</f>
        <v>G</v>
      </c>
      <c r="H206" s="15" t="str">
        <f>IF(L206="","A",VLOOKUP(L206,$D$1:$E$5,2))</f>
        <v>A</v>
      </c>
      <c r="I206" s="8">
        <f t="shared" si="39"/>
        <v>3</v>
      </c>
      <c r="J206" s="9">
        <f t="shared" si="40"/>
        <v>0</v>
      </c>
      <c r="K206" s="9">
        <f t="shared" si="41"/>
        <v>2</v>
      </c>
      <c r="L206" s="10">
        <f t="shared" si="42"/>
        <v>0</v>
      </c>
      <c r="M206" s="5">
        <f>MOD(B206,4)</f>
        <v>0</v>
      </c>
      <c r="N206" s="6">
        <f>IF(B206&lt;=1,"",MOD(Q206,4))</f>
        <v>2</v>
      </c>
      <c r="O206" s="6">
        <f t="shared" si="43"/>
        <v>0</v>
      </c>
      <c r="P206" s="6">
        <f t="shared" si="44"/>
        <v>3</v>
      </c>
      <c r="Q206" s="5">
        <f>IF(B206&lt;=0,-1,FLOOR(B206/4,1))</f>
        <v>50</v>
      </c>
      <c r="R206" s="6">
        <f>IF(Q206&lt;=0,-1,FLOOR(Q206/4,1))</f>
        <v>12</v>
      </c>
      <c r="S206" s="6">
        <f>IF(R206&lt;=0,-1,FLOOR(R206/4,1))</f>
        <v>3</v>
      </c>
      <c r="T206" s="7">
        <f>IF(S206&lt;=0,-1,FLOOR(S206/4,1))</f>
        <v>0</v>
      </c>
    </row>
    <row r="207" spans="2:20" ht="12.75">
      <c r="B207" s="17">
        <f t="shared" si="38"/>
        <v>201</v>
      </c>
      <c r="C207" s="18" t="str">
        <f>CHAR(B207)</f>
        <v>É</v>
      </c>
      <c r="D207" s="18" t="str">
        <f>SUBSTITUTE(SUBSTITUTE(SUBSTITUTE(SUBSTITUTE("XYZW","X",E207),"Y",F207),"Z",G207),"W",H207)</f>
        <v>TAGC</v>
      </c>
      <c r="E207" s="13" t="str">
        <f>IF(I207="","A",VLOOKUP(I207,$D$1:$E$5,2))</f>
        <v>T</v>
      </c>
      <c r="F207" s="14" t="str">
        <f>IF(J207="","A",VLOOKUP(J207,$D$1:$E$5,2))</f>
        <v>A</v>
      </c>
      <c r="G207" s="14" t="str">
        <f>IF(K207="","A",VLOOKUP(K207,$D$1:$E$5,2))</f>
        <v>G</v>
      </c>
      <c r="H207" s="15" t="str">
        <f>IF(L207="","A",VLOOKUP(L207,$D$1:$E$5,2))</f>
        <v>C</v>
      </c>
      <c r="I207" s="8">
        <f t="shared" si="39"/>
        <v>3</v>
      </c>
      <c r="J207" s="9">
        <f t="shared" si="40"/>
        <v>0</v>
      </c>
      <c r="K207" s="9">
        <f t="shared" si="41"/>
        <v>2</v>
      </c>
      <c r="L207" s="10">
        <f t="shared" si="42"/>
        <v>1</v>
      </c>
      <c r="M207" s="5">
        <f>MOD(B207,4)</f>
        <v>1</v>
      </c>
      <c r="N207" s="6">
        <f>IF(B207&lt;=1,"",MOD(Q207,4))</f>
        <v>2</v>
      </c>
      <c r="O207" s="6">
        <f t="shared" si="43"/>
        <v>0</v>
      </c>
      <c r="P207" s="6">
        <f t="shared" si="44"/>
        <v>3</v>
      </c>
      <c r="Q207" s="5">
        <f>IF(B207&lt;=0,-1,FLOOR(B207/4,1))</f>
        <v>50</v>
      </c>
      <c r="R207" s="6">
        <f>IF(Q207&lt;=0,-1,FLOOR(Q207/4,1))</f>
        <v>12</v>
      </c>
      <c r="S207" s="6">
        <f>IF(R207&lt;=0,-1,FLOOR(R207/4,1))</f>
        <v>3</v>
      </c>
      <c r="T207" s="7">
        <f>IF(S207&lt;=0,-1,FLOOR(S207/4,1))</f>
        <v>0</v>
      </c>
    </row>
    <row r="208" spans="2:20" ht="12.75">
      <c r="B208" s="17">
        <f t="shared" si="38"/>
        <v>202</v>
      </c>
      <c r="C208" s="18" t="str">
        <f>CHAR(B208)</f>
        <v>Ê</v>
      </c>
      <c r="D208" s="18" t="str">
        <f>SUBSTITUTE(SUBSTITUTE(SUBSTITUTE(SUBSTITUTE("XYZW","X",E208),"Y",F208),"Z",G208),"W",H208)</f>
        <v>TAGG</v>
      </c>
      <c r="E208" s="13" t="str">
        <f>IF(I208="","A",VLOOKUP(I208,$D$1:$E$5,2))</f>
        <v>T</v>
      </c>
      <c r="F208" s="14" t="str">
        <f>IF(J208="","A",VLOOKUP(J208,$D$1:$E$5,2))</f>
        <v>A</v>
      </c>
      <c r="G208" s="14" t="str">
        <f>IF(K208="","A",VLOOKUP(K208,$D$1:$E$5,2))</f>
        <v>G</v>
      </c>
      <c r="H208" s="15" t="str">
        <f>IF(L208="","A",VLOOKUP(L208,$D$1:$E$5,2))</f>
        <v>G</v>
      </c>
      <c r="I208" s="8">
        <f t="shared" si="39"/>
        <v>3</v>
      </c>
      <c r="J208" s="9">
        <f t="shared" si="40"/>
        <v>0</v>
      </c>
      <c r="K208" s="9">
        <f t="shared" si="41"/>
        <v>2</v>
      </c>
      <c r="L208" s="10">
        <f t="shared" si="42"/>
        <v>2</v>
      </c>
      <c r="M208" s="5">
        <f>MOD(B208,4)</f>
        <v>2</v>
      </c>
      <c r="N208" s="6">
        <f>IF(B208&lt;=1,"",MOD(Q208,4))</f>
        <v>2</v>
      </c>
      <c r="O208" s="6">
        <f t="shared" si="43"/>
        <v>0</v>
      </c>
      <c r="P208" s="6">
        <f t="shared" si="44"/>
        <v>3</v>
      </c>
      <c r="Q208" s="5">
        <f>IF(B208&lt;=0,-1,FLOOR(B208/4,1))</f>
        <v>50</v>
      </c>
      <c r="R208" s="6">
        <f>IF(Q208&lt;=0,-1,FLOOR(Q208/4,1))</f>
        <v>12</v>
      </c>
      <c r="S208" s="6">
        <f>IF(R208&lt;=0,-1,FLOOR(R208/4,1))</f>
        <v>3</v>
      </c>
      <c r="T208" s="7">
        <f>IF(S208&lt;=0,-1,FLOOR(S208/4,1))</f>
        <v>0</v>
      </c>
    </row>
    <row r="209" spans="2:20" ht="12.75">
      <c r="B209" s="17">
        <f t="shared" si="38"/>
        <v>203</v>
      </c>
      <c r="C209" s="18" t="str">
        <f>CHAR(B209)</f>
        <v>Ë</v>
      </c>
      <c r="D209" s="18" t="str">
        <f>SUBSTITUTE(SUBSTITUTE(SUBSTITUTE(SUBSTITUTE("XYZW","X",E209),"Y",F209),"Z",G209),"W",H209)</f>
        <v>TAGT</v>
      </c>
      <c r="E209" s="13" t="str">
        <f>IF(I209="","A",VLOOKUP(I209,$D$1:$E$5,2))</f>
        <v>T</v>
      </c>
      <c r="F209" s="14" t="str">
        <f>IF(J209="","A",VLOOKUP(J209,$D$1:$E$5,2))</f>
        <v>A</v>
      </c>
      <c r="G209" s="14" t="str">
        <f>IF(K209="","A",VLOOKUP(K209,$D$1:$E$5,2))</f>
        <v>G</v>
      </c>
      <c r="H209" s="15" t="str">
        <f>IF(L209="","A",VLOOKUP(L209,$D$1:$E$5,2))</f>
        <v>T</v>
      </c>
      <c r="I209" s="8">
        <f t="shared" si="39"/>
        <v>3</v>
      </c>
      <c r="J209" s="9">
        <f t="shared" si="40"/>
        <v>0</v>
      </c>
      <c r="K209" s="9">
        <f t="shared" si="41"/>
        <v>2</v>
      </c>
      <c r="L209" s="10">
        <f t="shared" si="42"/>
        <v>3</v>
      </c>
      <c r="M209" s="5">
        <f>MOD(B209,4)</f>
        <v>3</v>
      </c>
      <c r="N209" s="6">
        <f>IF(B209&lt;=1,"",MOD(Q209,4))</f>
        <v>2</v>
      </c>
      <c r="O209" s="6">
        <f t="shared" si="43"/>
        <v>0</v>
      </c>
      <c r="P209" s="6">
        <f t="shared" si="44"/>
        <v>3</v>
      </c>
      <c r="Q209" s="5">
        <f>IF(B209&lt;=0,-1,FLOOR(B209/4,1))</f>
        <v>50</v>
      </c>
      <c r="R209" s="6">
        <f>IF(Q209&lt;=0,-1,FLOOR(Q209/4,1))</f>
        <v>12</v>
      </c>
      <c r="S209" s="6">
        <f>IF(R209&lt;=0,-1,FLOOR(R209/4,1))</f>
        <v>3</v>
      </c>
      <c r="T209" s="7">
        <f>IF(S209&lt;=0,-1,FLOOR(S209/4,1))</f>
        <v>0</v>
      </c>
    </row>
    <row r="210" spans="2:20" ht="12.75">
      <c r="B210" s="17">
        <f t="shared" si="38"/>
        <v>204</v>
      </c>
      <c r="C210" s="18" t="str">
        <f>CHAR(B210)</f>
        <v>Ì</v>
      </c>
      <c r="D210" s="18" t="str">
        <f>SUBSTITUTE(SUBSTITUTE(SUBSTITUTE(SUBSTITUTE("XYZW","X",E210),"Y",F210),"Z",G210),"W",H210)</f>
        <v>TATA</v>
      </c>
      <c r="E210" s="13" t="str">
        <f>IF(I210="","A",VLOOKUP(I210,$D$1:$E$5,2))</f>
        <v>T</v>
      </c>
      <c r="F210" s="14" t="str">
        <f>IF(J210="","A",VLOOKUP(J210,$D$1:$E$5,2))</f>
        <v>A</v>
      </c>
      <c r="G210" s="14" t="str">
        <f>IF(K210="","A",VLOOKUP(K210,$D$1:$E$5,2))</f>
        <v>T</v>
      </c>
      <c r="H210" s="15" t="str">
        <f>IF(L210="","A",VLOOKUP(L210,$D$1:$E$5,2))</f>
        <v>A</v>
      </c>
      <c r="I210" s="8">
        <f t="shared" si="39"/>
        <v>3</v>
      </c>
      <c r="J210" s="9">
        <f t="shared" si="40"/>
        <v>0</v>
      </c>
      <c r="K210" s="9">
        <f t="shared" si="41"/>
        <v>3</v>
      </c>
      <c r="L210" s="10">
        <f t="shared" si="42"/>
        <v>0</v>
      </c>
      <c r="M210" s="5">
        <f>MOD(B210,4)</f>
        <v>0</v>
      </c>
      <c r="N210" s="6">
        <f>IF(B210&lt;=1,"",MOD(Q210,4))</f>
        <v>3</v>
      </c>
      <c r="O210" s="6">
        <f t="shared" si="43"/>
        <v>0</v>
      </c>
      <c r="P210" s="6">
        <f t="shared" si="44"/>
        <v>3</v>
      </c>
      <c r="Q210" s="5">
        <f>IF(B210&lt;=0,-1,FLOOR(B210/4,1))</f>
        <v>51</v>
      </c>
      <c r="R210" s="6">
        <f>IF(Q210&lt;=0,-1,FLOOR(Q210/4,1))</f>
        <v>12</v>
      </c>
      <c r="S210" s="6">
        <f>IF(R210&lt;=0,-1,FLOOR(R210/4,1))</f>
        <v>3</v>
      </c>
      <c r="T210" s="7">
        <f>IF(S210&lt;=0,-1,FLOOR(S210/4,1))</f>
        <v>0</v>
      </c>
    </row>
    <row r="211" spans="2:20" ht="12.75">
      <c r="B211" s="17">
        <f t="shared" si="38"/>
        <v>205</v>
      </c>
      <c r="C211" s="18" t="str">
        <f>CHAR(B211)</f>
        <v>Í</v>
      </c>
      <c r="D211" s="18" t="str">
        <f>SUBSTITUTE(SUBSTITUTE(SUBSTITUTE(SUBSTITUTE("XYZW","X",E211),"Y",F211),"Z",G211),"W",H211)</f>
        <v>TATC</v>
      </c>
      <c r="E211" s="13" t="str">
        <f>IF(I211="","A",VLOOKUP(I211,$D$1:$E$5,2))</f>
        <v>T</v>
      </c>
      <c r="F211" s="14" t="str">
        <f>IF(J211="","A",VLOOKUP(J211,$D$1:$E$5,2))</f>
        <v>A</v>
      </c>
      <c r="G211" s="14" t="str">
        <f>IF(K211="","A",VLOOKUP(K211,$D$1:$E$5,2))</f>
        <v>T</v>
      </c>
      <c r="H211" s="15" t="str">
        <f>IF(L211="","A",VLOOKUP(L211,$D$1:$E$5,2))</f>
        <v>C</v>
      </c>
      <c r="I211" s="8">
        <f t="shared" si="39"/>
        <v>3</v>
      </c>
      <c r="J211" s="9">
        <f t="shared" si="40"/>
        <v>0</v>
      </c>
      <c r="K211" s="9">
        <f t="shared" si="41"/>
        <v>3</v>
      </c>
      <c r="L211" s="10">
        <f t="shared" si="42"/>
        <v>1</v>
      </c>
      <c r="M211" s="5">
        <f>MOD(B211,4)</f>
        <v>1</v>
      </c>
      <c r="N211" s="6">
        <f>IF(B211&lt;=1,"",MOD(Q211,4))</f>
        <v>3</v>
      </c>
      <c r="O211" s="6">
        <f t="shared" si="43"/>
        <v>0</v>
      </c>
      <c r="P211" s="6">
        <f t="shared" si="44"/>
        <v>3</v>
      </c>
      <c r="Q211" s="5">
        <f>IF(B211&lt;=0,-1,FLOOR(B211/4,1))</f>
        <v>51</v>
      </c>
      <c r="R211" s="6">
        <f>IF(Q211&lt;=0,-1,FLOOR(Q211/4,1))</f>
        <v>12</v>
      </c>
      <c r="S211" s="6">
        <f>IF(R211&lt;=0,-1,FLOOR(R211/4,1))</f>
        <v>3</v>
      </c>
      <c r="T211" s="7">
        <f>IF(S211&lt;=0,-1,FLOOR(S211/4,1))</f>
        <v>0</v>
      </c>
    </row>
    <row r="212" spans="2:20" ht="12.75">
      <c r="B212" s="17">
        <f t="shared" si="38"/>
        <v>206</v>
      </c>
      <c r="C212" s="18" t="str">
        <f>CHAR(B212)</f>
        <v>Î</v>
      </c>
      <c r="D212" s="18" t="str">
        <f>SUBSTITUTE(SUBSTITUTE(SUBSTITUTE(SUBSTITUTE("XYZW","X",E212),"Y",F212),"Z",G212),"W",H212)</f>
        <v>TATG</v>
      </c>
      <c r="E212" s="13" t="str">
        <f>IF(I212="","A",VLOOKUP(I212,$D$1:$E$5,2))</f>
        <v>T</v>
      </c>
      <c r="F212" s="14" t="str">
        <f>IF(J212="","A",VLOOKUP(J212,$D$1:$E$5,2))</f>
        <v>A</v>
      </c>
      <c r="G212" s="14" t="str">
        <f>IF(K212="","A",VLOOKUP(K212,$D$1:$E$5,2))</f>
        <v>T</v>
      </c>
      <c r="H212" s="15" t="str">
        <f>IF(L212="","A",VLOOKUP(L212,$D$1:$E$5,2))</f>
        <v>G</v>
      </c>
      <c r="I212" s="8">
        <f t="shared" si="39"/>
        <v>3</v>
      </c>
      <c r="J212" s="9">
        <f t="shared" si="40"/>
        <v>0</v>
      </c>
      <c r="K212" s="9">
        <f t="shared" si="41"/>
        <v>3</v>
      </c>
      <c r="L212" s="10">
        <f t="shared" si="42"/>
        <v>2</v>
      </c>
      <c r="M212" s="5">
        <f>MOD(B212,4)</f>
        <v>2</v>
      </c>
      <c r="N212" s="6">
        <f>IF(B212&lt;=1,"",MOD(Q212,4))</f>
        <v>3</v>
      </c>
      <c r="O212" s="6">
        <f t="shared" si="43"/>
        <v>0</v>
      </c>
      <c r="P212" s="6">
        <f t="shared" si="44"/>
        <v>3</v>
      </c>
      <c r="Q212" s="5">
        <f>IF(B212&lt;=0,-1,FLOOR(B212/4,1))</f>
        <v>51</v>
      </c>
      <c r="R212" s="6">
        <f>IF(Q212&lt;=0,-1,FLOOR(Q212/4,1))</f>
        <v>12</v>
      </c>
      <c r="S212" s="6">
        <f>IF(R212&lt;=0,-1,FLOOR(R212/4,1))</f>
        <v>3</v>
      </c>
      <c r="T212" s="7">
        <f>IF(S212&lt;=0,-1,FLOOR(S212/4,1))</f>
        <v>0</v>
      </c>
    </row>
    <row r="213" spans="2:20" ht="12.75">
      <c r="B213" s="17">
        <f t="shared" si="38"/>
        <v>207</v>
      </c>
      <c r="C213" s="18" t="str">
        <f>CHAR(B213)</f>
        <v>Ï</v>
      </c>
      <c r="D213" s="18" t="str">
        <f>SUBSTITUTE(SUBSTITUTE(SUBSTITUTE(SUBSTITUTE("XYZW","X",E213),"Y",F213),"Z",G213),"W",H213)</f>
        <v>TATT</v>
      </c>
      <c r="E213" s="13" t="str">
        <f>IF(I213="","A",VLOOKUP(I213,$D$1:$E$5,2))</f>
        <v>T</v>
      </c>
      <c r="F213" s="14" t="str">
        <f>IF(J213="","A",VLOOKUP(J213,$D$1:$E$5,2))</f>
        <v>A</v>
      </c>
      <c r="G213" s="14" t="str">
        <f>IF(K213="","A",VLOOKUP(K213,$D$1:$E$5,2))</f>
        <v>T</v>
      </c>
      <c r="H213" s="15" t="str">
        <f>IF(L213="","A",VLOOKUP(L213,$D$1:$E$5,2))</f>
        <v>T</v>
      </c>
      <c r="I213" s="8">
        <f t="shared" si="39"/>
        <v>3</v>
      </c>
      <c r="J213" s="9">
        <f t="shared" si="40"/>
        <v>0</v>
      </c>
      <c r="K213" s="9">
        <f t="shared" si="41"/>
        <v>3</v>
      </c>
      <c r="L213" s="10">
        <f t="shared" si="42"/>
        <v>3</v>
      </c>
      <c r="M213" s="5">
        <f>MOD(B213,4)</f>
        <v>3</v>
      </c>
      <c r="N213" s="6">
        <f>IF(B213&lt;=1,"",MOD(Q213,4))</f>
        <v>3</v>
      </c>
      <c r="O213" s="6">
        <f t="shared" si="43"/>
        <v>0</v>
      </c>
      <c r="P213" s="6">
        <f t="shared" si="44"/>
        <v>3</v>
      </c>
      <c r="Q213" s="5">
        <f>IF(B213&lt;=0,-1,FLOOR(B213/4,1))</f>
        <v>51</v>
      </c>
      <c r="R213" s="6">
        <f>IF(Q213&lt;=0,-1,FLOOR(Q213/4,1))</f>
        <v>12</v>
      </c>
      <c r="S213" s="6">
        <f>IF(R213&lt;=0,-1,FLOOR(R213/4,1))</f>
        <v>3</v>
      </c>
      <c r="T213" s="7">
        <f>IF(S213&lt;=0,-1,FLOOR(S213/4,1))</f>
        <v>0</v>
      </c>
    </row>
    <row r="214" spans="2:20" ht="12.75">
      <c r="B214" s="17">
        <f t="shared" si="38"/>
        <v>208</v>
      </c>
      <c r="C214" s="18" t="str">
        <f>CHAR(B214)</f>
        <v>Ð</v>
      </c>
      <c r="D214" s="18" t="str">
        <f>SUBSTITUTE(SUBSTITUTE(SUBSTITUTE(SUBSTITUTE("XYZW","X",E214),"Y",F214),"Z",G214),"W",H214)</f>
        <v>TCAA</v>
      </c>
      <c r="E214" s="13" t="str">
        <f>IF(I214="","A",VLOOKUP(I214,$D$1:$E$5,2))</f>
        <v>T</v>
      </c>
      <c r="F214" s="14" t="str">
        <f>IF(J214="","A",VLOOKUP(J214,$D$1:$E$5,2))</f>
        <v>C</v>
      </c>
      <c r="G214" s="14" t="str">
        <f>IF(K214="","A",VLOOKUP(K214,$D$1:$E$5,2))</f>
        <v>A</v>
      </c>
      <c r="H214" s="15" t="str">
        <f>IF(L214="","A",VLOOKUP(L214,$D$1:$E$5,2))</f>
        <v>A</v>
      </c>
      <c r="I214" s="8">
        <f t="shared" si="39"/>
        <v>3</v>
      </c>
      <c r="J214" s="9">
        <f t="shared" si="40"/>
        <v>1</v>
      </c>
      <c r="K214" s="9">
        <f t="shared" si="41"/>
        <v>0</v>
      </c>
      <c r="L214" s="10">
        <f t="shared" si="42"/>
        <v>0</v>
      </c>
      <c r="M214" s="5">
        <f>MOD(B214,4)</f>
        <v>0</v>
      </c>
      <c r="N214" s="6">
        <f>IF(B214&lt;=1,"",MOD(Q214,4))</f>
        <v>0</v>
      </c>
      <c r="O214" s="6">
        <f t="shared" si="43"/>
        <v>1</v>
      </c>
      <c r="P214" s="6">
        <f t="shared" si="44"/>
        <v>3</v>
      </c>
      <c r="Q214" s="5">
        <f>IF(B214&lt;=0,-1,FLOOR(B214/4,1))</f>
        <v>52</v>
      </c>
      <c r="R214" s="6">
        <f>IF(Q214&lt;=0,-1,FLOOR(Q214/4,1))</f>
        <v>13</v>
      </c>
      <c r="S214" s="6">
        <f>IF(R214&lt;=0,-1,FLOOR(R214/4,1))</f>
        <v>3</v>
      </c>
      <c r="T214" s="7">
        <f>IF(S214&lt;=0,-1,FLOOR(S214/4,1))</f>
        <v>0</v>
      </c>
    </row>
    <row r="215" spans="2:20" ht="12.75">
      <c r="B215" s="17">
        <f t="shared" si="38"/>
        <v>209</v>
      </c>
      <c r="C215" s="18" t="str">
        <f>CHAR(B215)</f>
        <v>Ñ</v>
      </c>
      <c r="D215" s="18" t="str">
        <f>SUBSTITUTE(SUBSTITUTE(SUBSTITUTE(SUBSTITUTE("XYZW","X",E215),"Y",F215),"Z",G215),"W",H215)</f>
        <v>TCAC</v>
      </c>
      <c r="E215" s="13" t="str">
        <f>IF(I215="","A",VLOOKUP(I215,$D$1:$E$5,2))</f>
        <v>T</v>
      </c>
      <c r="F215" s="14" t="str">
        <f>IF(J215="","A",VLOOKUP(J215,$D$1:$E$5,2))</f>
        <v>C</v>
      </c>
      <c r="G215" s="14" t="str">
        <f>IF(K215="","A",VLOOKUP(K215,$D$1:$E$5,2))</f>
        <v>A</v>
      </c>
      <c r="H215" s="15" t="str">
        <f>IF(L215="","A",VLOOKUP(L215,$D$1:$E$5,2))</f>
        <v>C</v>
      </c>
      <c r="I215" s="8">
        <f t="shared" si="39"/>
        <v>3</v>
      </c>
      <c r="J215" s="9">
        <f t="shared" si="40"/>
        <v>1</v>
      </c>
      <c r="K215" s="9">
        <f t="shared" si="41"/>
        <v>0</v>
      </c>
      <c r="L215" s="10">
        <f t="shared" si="42"/>
        <v>1</v>
      </c>
      <c r="M215" s="5">
        <f>MOD(B215,4)</f>
        <v>1</v>
      </c>
      <c r="N215" s="6">
        <f>IF(B215&lt;=1,"",MOD(Q215,4))</f>
        <v>0</v>
      </c>
      <c r="O215" s="6">
        <f t="shared" si="43"/>
        <v>1</v>
      </c>
      <c r="P215" s="6">
        <f t="shared" si="44"/>
        <v>3</v>
      </c>
      <c r="Q215" s="5">
        <f>IF(B215&lt;=0,-1,FLOOR(B215/4,1))</f>
        <v>52</v>
      </c>
      <c r="R215" s="6">
        <f>IF(Q215&lt;=0,-1,FLOOR(Q215/4,1))</f>
        <v>13</v>
      </c>
      <c r="S215" s="6">
        <f>IF(R215&lt;=0,-1,FLOOR(R215/4,1))</f>
        <v>3</v>
      </c>
      <c r="T215" s="7">
        <f>IF(S215&lt;=0,-1,FLOOR(S215/4,1))</f>
        <v>0</v>
      </c>
    </row>
    <row r="216" spans="2:20" ht="12.75">
      <c r="B216" s="17">
        <f t="shared" si="38"/>
        <v>210</v>
      </c>
      <c r="C216" s="18" t="str">
        <f>CHAR(B216)</f>
        <v>Ò</v>
      </c>
      <c r="D216" s="18" t="str">
        <f>SUBSTITUTE(SUBSTITUTE(SUBSTITUTE(SUBSTITUTE("XYZW","X",E216),"Y",F216),"Z",G216),"W",H216)</f>
        <v>TCAG</v>
      </c>
      <c r="E216" s="13" t="str">
        <f>IF(I216="","A",VLOOKUP(I216,$D$1:$E$5,2))</f>
        <v>T</v>
      </c>
      <c r="F216" s="14" t="str">
        <f>IF(J216="","A",VLOOKUP(J216,$D$1:$E$5,2))</f>
        <v>C</v>
      </c>
      <c r="G216" s="14" t="str">
        <f>IF(K216="","A",VLOOKUP(K216,$D$1:$E$5,2))</f>
        <v>A</v>
      </c>
      <c r="H216" s="15" t="str">
        <f>IF(L216="","A",VLOOKUP(L216,$D$1:$E$5,2))</f>
        <v>G</v>
      </c>
      <c r="I216" s="8">
        <f t="shared" si="39"/>
        <v>3</v>
      </c>
      <c r="J216" s="9">
        <f t="shared" si="40"/>
        <v>1</v>
      </c>
      <c r="K216" s="9">
        <f t="shared" si="41"/>
        <v>0</v>
      </c>
      <c r="L216" s="10">
        <f t="shared" si="42"/>
        <v>2</v>
      </c>
      <c r="M216" s="5">
        <f>MOD(B216,4)</f>
        <v>2</v>
      </c>
      <c r="N216" s="6">
        <f>IF(B216&lt;=1,"",MOD(Q216,4))</f>
        <v>0</v>
      </c>
      <c r="O216" s="6">
        <f t="shared" si="43"/>
        <v>1</v>
      </c>
      <c r="P216" s="6">
        <f t="shared" si="44"/>
        <v>3</v>
      </c>
      <c r="Q216" s="5">
        <f>IF(B216&lt;=0,-1,FLOOR(B216/4,1))</f>
        <v>52</v>
      </c>
      <c r="R216" s="6">
        <f>IF(Q216&lt;=0,-1,FLOOR(Q216/4,1))</f>
        <v>13</v>
      </c>
      <c r="S216" s="6">
        <f>IF(R216&lt;=0,-1,FLOOR(R216/4,1))</f>
        <v>3</v>
      </c>
      <c r="T216" s="7">
        <f>IF(S216&lt;=0,-1,FLOOR(S216/4,1))</f>
        <v>0</v>
      </c>
    </row>
    <row r="217" spans="2:20" ht="12.75">
      <c r="B217" s="17">
        <f t="shared" si="38"/>
        <v>211</v>
      </c>
      <c r="C217" s="18" t="str">
        <f>CHAR(B217)</f>
        <v>Ó</v>
      </c>
      <c r="D217" s="18" t="str">
        <f>SUBSTITUTE(SUBSTITUTE(SUBSTITUTE(SUBSTITUTE("XYZW","X",E217),"Y",F217),"Z",G217),"W",H217)</f>
        <v>TCAT</v>
      </c>
      <c r="E217" s="13" t="str">
        <f>IF(I217="","A",VLOOKUP(I217,$D$1:$E$5,2))</f>
        <v>T</v>
      </c>
      <c r="F217" s="14" t="str">
        <f>IF(J217="","A",VLOOKUP(J217,$D$1:$E$5,2))</f>
        <v>C</v>
      </c>
      <c r="G217" s="14" t="str">
        <f>IF(K217="","A",VLOOKUP(K217,$D$1:$E$5,2))</f>
        <v>A</v>
      </c>
      <c r="H217" s="15" t="str">
        <f>IF(L217="","A",VLOOKUP(L217,$D$1:$E$5,2))</f>
        <v>T</v>
      </c>
      <c r="I217" s="8">
        <f t="shared" si="39"/>
        <v>3</v>
      </c>
      <c r="J217" s="9">
        <f t="shared" si="40"/>
        <v>1</v>
      </c>
      <c r="K217" s="9">
        <f t="shared" si="41"/>
        <v>0</v>
      </c>
      <c r="L217" s="10">
        <f t="shared" si="42"/>
        <v>3</v>
      </c>
      <c r="M217" s="5">
        <f>MOD(B217,4)</f>
        <v>3</v>
      </c>
      <c r="N217" s="6">
        <f>IF(B217&lt;=1,"",MOD(Q217,4))</f>
        <v>0</v>
      </c>
      <c r="O217" s="6">
        <f t="shared" si="43"/>
        <v>1</v>
      </c>
      <c r="P217" s="6">
        <f t="shared" si="44"/>
        <v>3</v>
      </c>
      <c r="Q217" s="5">
        <f>IF(B217&lt;=0,-1,FLOOR(B217/4,1))</f>
        <v>52</v>
      </c>
      <c r="R217" s="6">
        <f>IF(Q217&lt;=0,-1,FLOOR(Q217/4,1))</f>
        <v>13</v>
      </c>
      <c r="S217" s="6">
        <f>IF(R217&lt;=0,-1,FLOOR(R217/4,1))</f>
        <v>3</v>
      </c>
      <c r="T217" s="7">
        <f>IF(S217&lt;=0,-1,FLOOR(S217/4,1))</f>
        <v>0</v>
      </c>
    </row>
    <row r="218" spans="2:20" ht="12.75">
      <c r="B218" s="17">
        <f t="shared" si="38"/>
        <v>212</v>
      </c>
      <c r="C218" s="18" t="str">
        <f>CHAR(B218)</f>
        <v>Ô</v>
      </c>
      <c r="D218" s="18" t="str">
        <f>SUBSTITUTE(SUBSTITUTE(SUBSTITUTE(SUBSTITUTE("XYZW","X",E218),"Y",F218),"Z",G218),"W",H218)</f>
        <v>TCCA</v>
      </c>
      <c r="E218" s="13" t="str">
        <f>IF(I218="","A",VLOOKUP(I218,$D$1:$E$5,2))</f>
        <v>T</v>
      </c>
      <c r="F218" s="14" t="str">
        <f>IF(J218="","A",VLOOKUP(J218,$D$1:$E$5,2))</f>
        <v>C</v>
      </c>
      <c r="G218" s="14" t="str">
        <f>IF(K218="","A",VLOOKUP(K218,$D$1:$E$5,2))</f>
        <v>C</v>
      </c>
      <c r="H218" s="15" t="str">
        <f>IF(L218="","A",VLOOKUP(L218,$D$1:$E$5,2))</f>
        <v>A</v>
      </c>
      <c r="I218" s="8">
        <f t="shared" si="39"/>
        <v>3</v>
      </c>
      <c r="J218" s="9">
        <f t="shared" si="40"/>
        <v>1</v>
      </c>
      <c r="K218" s="9">
        <f t="shared" si="41"/>
        <v>1</v>
      </c>
      <c r="L218" s="10">
        <f t="shared" si="42"/>
        <v>0</v>
      </c>
      <c r="M218" s="5">
        <f>MOD(B218,4)</f>
        <v>0</v>
      </c>
      <c r="N218" s="6">
        <f>IF(B218&lt;=1,"",MOD(Q218,4))</f>
        <v>1</v>
      </c>
      <c r="O218" s="6">
        <f t="shared" si="43"/>
        <v>1</v>
      </c>
      <c r="P218" s="6">
        <f t="shared" si="44"/>
        <v>3</v>
      </c>
      <c r="Q218" s="5">
        <f>IF(B218&lt;=0,-1,FLOOR(B218/4,1))</f>
        <v>53</v>
      </c>
      <c r="R218" s="6">
        <f>IF(Q218&lt;=0,-1,FLOOR(Q218/4,1))</f>
        <v>13</v>
      </c>
      <c r="S218" s="6">
        <f>IF(R218&lt;=0,-1,FLOOR(R218/4,1))</f>
        <v>3</v>
      </c>
      <c r="T218" s="7">
        <f>IF(S218&lt;=0,-1,FLOOR(S218/4,1))</f>
        <v>0</v>
      </c>
    </row>
    <row r="219" spans="2:20" ht="12.75">
      <c r="B219" s="17">
        <f t="shared" si="38"/>
        <v>213</v>
      </c>
      <c r="C219" s="18" t="str">
        <f>CHAR(B219)</f>
        <v>Õ</v>
      </c>
      <c r="D219" s="18" t="str">
        <f>SUBSTITUTE(SUBSTITUTE(SUBSTITUTE(SUBSTITUTE("XYZW","X",E219),"Y",F219),"Z",G219),"W",H219)</f>
        <v>TCCC</v>
      </c>
      <c r="E219" s="13" t="str">
        <f>IF(I219="","A",VLOOKUP(I219,$D$1:$E$5,2))</f>
        <v>T</v>
      </c>
      <c r="F219" s="14" t="str">
        <f>IF(J219="","A",VLOOKUP(J219,$D$1:$E$5,2))</f>
        <v>C</v>
      </c>
      <c r="G219" s="14" t="str">
        <f>IF(K219="","A",VLOOKUP(K219,$D$1:$E$5,2))</f>
        <v>C</v>
      </c>
      <c r="H219" s="15" t="str">
        <f>IF(L219="","A",VLOOKUP(L219,$D$1:$E$5,2))</f>
        <v>C</v>
      </c>
      <c r="I219" s="8">
        <f t="shared" si="39"/>
        <v>3</v>
      </c>
      <c r="J219" s="9">
        <f t="shared" si="40"/>
        <v>1</v>
      </c>
      <c r="K219" s="9">
        <f t="shared" si="41"/>
        <v>1</v>
      </c>
      <c r="L219" s="10">
        <f t="shared" si="42"/>
        <v>1</v>
      </c>
      <c r="M219" s="5">
        <f>MOD(B219,4)</f>
        <v>1</v>
      </c>
      <c r="N219" s="6">
        <f>IF(B219&lt;=1,"",MOD(Q219,4))</f>
        <v>1</v>
      </c>
      <c r="O219" s="6">
        <f t="shared" si="43"/>
        <v>1</v>
      </c>
      <c r="P219" s="6">
        <f t="shared" si="44"/>
        <v>3</v>
      </c>
      <c r="Q219" s="5">
        <f>IF(B219&lt;=0,-1,FLOOR(B219/4,1))</f>
        <v>53</v>
      </c>
      <c r="R219" s="6">
        <f>IF(Q219&lt;=0,-1,FLOOR(Q219/4,1))</f>
        <v>13</v>
      </c>
      <c r="S219" s="6">
        <f>IF(R219&lt;=0,-1,FLOOR(R219/4,1))</f>
        <v>3</v>
      </c>
      <c r="T219" s="7">
        <f>IF(S219&lt;=0,-1,FLOOR(S219/4,1))</f>
        <v>0</v>
      </c>
    </row>
    <row r="220" spans="2:20" ht="12.75">
      <c r="B220" s="17">
        <f t="shared" si="38"/>
        <v>214</v>
      </c>
      <c r="C220" s="18" t="str">
        <f>CHAR(B220)</f>
        <v>Ö</v>
      </c>
      <c r="D220" s="18" t="str">
        <f>SUBSTITUTE(SUBSTITUTE(SUBSTITUTE(SUBSTITUTE("XYZW","X",E220),"Y",F220),"Z",G220),"W",H220)</f>
        <v>TCCG</v>
      </c>
      <c r="E220" s="13" t="str">
        <f>IF(I220="","A",VLOOKUP(I220,$D$1:$E$5,2))</f>
        <v>T</v>
      </c>
      <c r="F220" s="14" t="str">
        <f>IF(J220="","A",VLOOKUP(J220,$D$1:$E$5,2))</f>
        <v>C</v>
      </c>
      <c r="G220" s="14" t="str">
        <f>IF(K220="","A",VLOOKUP(K220,$D$1:$E$5,2))</f>
        <v>C</v>
      </c>
      <c r="H220" s="15" t="str">
        <f>IF(L220="","A",VLOOKUP(L220,$D$1:$E$5,2))</f>
        <v>G</v>
      </c>
      <c r="I220" s="8">
        <f t="shared" si="39"/>
        <v>3</v>
      </c>
      <c r="J220" s="9">
        <f t="shared" si="40"/>
        <v>1</v>
      </c>
      <c r="K220" s="9">
        <f t="shared" si="41"/>
        <v>1</v>
      </c>
      <c r="L220" s="10">
        <f t="shared" si="42"/>
        <v>2</v>
      </c>
      <c r="M220" s="5">
        <f>MOD(B220,4)</f>
        <v>2</v>
      </c>
      <c r="N220" s="6">
        <f>IF(B220&lt;=1,"",MOD(Q220,4))</f>
        <v>1</v>
      </c>
      <c r="O220" s="6">
        <f t="shared" si="43"/>
        <v>1</v>
      </c>
      <c r="P220" s="6">
        <f t="shared" si="44"/>
        <v>3</v>
      </c>
      <c r="Q220" s="5">
        <f>IF(B220&lt;=0,-1,FLOOR(B220/4,1))</f>
        <v>53</v>
      </c>
      <c r="R220" s="6">
        <f>IF(Q220&lt;=0,-1,FLOOR(Q220/4,1))</f>
        <v>13</v>
      </c>
      <c r="S220" s="6">
        <f>IF(R220&lt;=0,-1,FLOOR(R220/4,1))</f>
        <v>3</v>
      </c>
      <c r="T220" s="7">
        <f>IF(S220&lt;=0,-1,FLOOR(S220/4,1))</f>
        <v>0</v>
      </c>
    </row>
    <row r="221" spans="2:20" ht="12.75">
      <c r="B221" s="17">
        <f t="shared" si="38"/>
        <v>215</v>
      </c>
      <c r="C221" s="18" t="str">
        <f>CHAR(B221)</f>
        <v>×</v>
      </c>
      <c r="D221" s="18" t="str">
        <f>SUBSTITUTE(SUBSTITUTE(SUBSTITUTE(SUBSTITUTE("XYZW","X",E221),"Y",F221),"Z",G221),"W",H221)</f>
        <v>TCCT</v>
      </c>
      <c r="E221" s="13" t="str">
        <f>IF(I221="","A",VLOOKUP(I221,$D$1:$E$5,2))</f>
        <v>T</v>
      </c>
      <c r="F221" s="14" t="str">
        <f>IF(J221="","A",VLOOKUP(J221,$D$1:$E$5,2))</f>
        <v>C</v>
      </c>
      <c r="G221" s="14" t="str">
        <f>IF(K221="","A",VLOOKUP(K221,$D$1:$E$5,2))</f>
        <v>C</v>
      </c>
      <c r="H221" s="15" t="str">
        <f>IF(L221="","A",VLOOKUP(L221,$D$1:$E$5,2))</f>
        <v>T</v>
      </c>
      <c r="I221" s="8">
        <f t="shared" si="39"/>
        <v>3</v>
      </c>
      <c r="J221" s="9">
        <f t="shared" si="40"/>
        <v>1</v>
      </c>
      <c r="K221" s="9">
        <f t="shared" si="41"/>
        <v>1</v>
      </c>
      <c r="L221" s="10">
        <f t="shared" si="42"/>
        <v>3</v>
      </c>
      <c r="M221" s="5">
        <f>MOD(B221,4)</f>
        <v>3</v>
      </c>
      <c r="N221" s="6">
        <f>IF(B221&lt;=1,"",MOD(Q221,4))</f>
        <v>1</v>
      </c>
      <c r="O221" s="6">
        <f t="shared" si="43"/>
        <v>1</v>
      </c>
      <c r="P221" s="6">
        <f t="shared" si="44"/>
        <v>3</v>
      </c>
      <c r="Q221" s="5">
        <f>IF(B221&lt;=0,-1,FLOOR(B221/4,1))</f>
        <v>53</v>
      </c>
      <c r="R221" s="6">
        <f>IF(Q221&lt;=0,-1,FLOOR(Q221/4,1))</f>
        <v>13</v>
      </c>
      <c r="S221" s="6">
        <f>IF(R221&lt;=0,-1,FLOOR(R221/4,1))</f>
        <v>3</v>
      </c>
      <c r="T221" s="7">
        <f>IF(S221&lt;=0,-1,FLOOR(S221/4,1))</f>
        <v>0</v>
      </c>
    </row>
    <row r="222" spans="2:20" ht="12.75">
      <c r="B222" s="17">
        <f t="shared" si="38"/>
        <v>216</v>
      </c>
      <c r="C222" s="18" t="str">
        <f>CHAR(B222)</f>
        <v>Ø</v>
      </c>
      <c r="D222" s="18" t="str">
        <f>SUBSTITUTE(SUBSTITUTE(SUBSTITUTE(SUBSTITUTE("XYZW","X",E222),"Y",F222),"Z",G222),"W",H222)</f>
        <v>TCGA</v>
      </c>
      <c r="E222" s="13" t="str">
        <f>IF(I222="","A",VLOOKUP(I222,$D$1:$E$5,2))</f>
        <v>T</v>
      </c>
      <c r="F222" s="14" t="str">
        <f>IF(J222="","A",VLOOKUP(J222,$D$1:$E$5,2))</f>
        <v>C</v>
      </c>
      <c r="G222" s="14" t="str">
        <f>IF(K222="","A",VLOOKUP(K222,$D$1:$E$5,2))</f>
        <v>G</v>
      </c>
      <c r="H222" s="15" t="str">
        <f>IF(L222="","A",VLOOKUP(L222,$D$1:$E$5,2))</f>
        <v>A</v>
      </c>
      <c r="I222" s="8">
        <f t="shared" si="39"/>
        <v>3</v>
      </c>
      <c r="J222" s="9">
        <f t="shared" si="40"/>
        <v>1</v>
      </c>
      <c r="K222" s="9">
        <f t="shared" si="41"/>
        <v>2</v>
      </c>
      <c r="L222" s="10">
        <f t="shared" si="42"/>
        <v>0</v>
      </c>
      <c r="M222" s="5">
        <f>MOD(B222,4)</f>
        <v>0</v>
      </c>
      <c r="N222" s="6">
        <f>IF(B222&lt;=1,"",MOD(Q222,4))</f>
        <v>2</v>
      </c>
      <c r="O222" s="6">
        <f t="shared" si="43"/>
        <v>1</v>
      </c>
      <c r="P222" s="6">
        <f t="shared" si="44"/>
        <v>3</v>
      </c>
      <c r="Q222" s="5">
        <f>IF(B222&lt;=0,-1,FLOOR(B222/4,1))</f>
        <v>54</v>
      </c>
      <c r="R222" s="6">
        <f>IF(Q222&lt;=0,-1,FLOOR(Q222/4,1))</f>
        <v>13</v>
      </c>
      <c r="S222" s="6">
        <f>IF(R222&lt;=0,-1,FLOOR(R222/4,1))</f>
        <v>3</v>
      </c>
      <c r="T222" s="7">
        <f>IF(S222&lt;=0,-1,FLOOR(S222/4,1))</f>
        <v>0</v>
      </c>
    </row>
    <row r="223" spans="2:20" ht="12.75">
      <c r="B223" s="17">
        <f t="shared" si="38"/>
        <v>217</v>
      </c>
      <c r="C223" s="18" t="str">
        <f>CHAR(B223)</f>
        <v>Ù</v>
      </c>
      <c r="D223" s="18" t="str">
        <f>SUBSTITUTE(SUBSTITUTE(SUBSTITUTE(SUBSTITUTE("XYZW","X",E223),"Y",F223),"Z",G223),"W",H223)</f>
        <v>TCGC</v>
      </c>
      <c r="E223" s="13" t="str">
        <f>IF(I223="","A",VLOOKUP(I223,$D$1:$E$5,2))</f>
        <v>T</v>
      </c>
      <c r="F223" s="14" t="str">
        <f>IF(J223="","A",VLOOKUP(J223,$D$1:$E$5,2))</f>
        <v>C</v>
      </c>
      <c r="G223" s="14" t="str">
        <f>IF(K223="","A",VLOOKUP(K223,$D$1:$E$5,2))</f>
        <v>G</v>
      </c>
      <c r="H223" s="15" t="str">
        <f>IF(L223="","A",VLOOKUP(L223,$D$1:$E$5,2))</f>
        <v>C</v>
      </c>
      <c r="I223" s="8">
        <f t="shared" si="39"/>
        <v>3</v>
      </c>
      <c r="J223" s="9">
        <f t="shared" si="40"/>
        <v>1</v>
      </c>
      <c r="K223" s="9">
        <f t="shared" si="41"/>
        <v>2</v>
      </c>
      <c r="L223" s="10">
        <f t="shared" si="42"/>
        <v>1</v>
      </c>
      <c r="M223" s="5">
        <f>MOD(B223,4)</f>
        <v>1</v>
      </c>
      <c r="N223" s="6">
        <f>IF(B223&lt;=1,"",MOD(Q223,4))</f>
        <v>2</v>
      </c>
      <c r="O223" s="6">
        <f t="shared" si="43"/>
        <v>1</v>
      </c>
      <c r="P223" s="6">
        <f t="shared" si="44"/>
        <v>3</v>
      </c>
      <c r="Q223" s="5">
        <f>IF(B223&lt;=0,-1,FLOOR(B223/4,1))</f>
        <v>54</v>
      </c>
      <c r="R223" s="6">
        <f>IF(Q223&lt;=0,-1,FLOOR(Q223/4,1))</f>
        <v>13</v>
      </c>
      <c r="S223" s="6">
        <f>IF(R223&lt;=0,-1,FLOOR(R223/4,1))</f>
        <v>3</v>
      </c>
      <c r="T223" s="7">
        <f>IF(S223&lt;=0,-1,FLOOR(S223/4,1))</f>
        <v>0</v>
      </c>
    </row>
    <row r="224" spans="2:20" ht="12.75">
      <c r="B224" s="17">
        <f t="shared" si="38"/>
        <v>218</v>
      </c>
      <c r="C224" s="18" t="str">
        <f>CHAR(B224)</f>
        <v>Ú</v>
      </c>
      <c r="D224" s="18" t="str">
        <f>SUBSTITUTE(SUBSTITUTE(SUBSTITUTE(SUBSTITUTE("XYZW","X",E224),"Y",F224),"Z",G224),"W",H224)</f>
        <v>TCGG</v>
      </c>
      <c r="E224" s="13" t="str">
        <f>IF(I224="","A",VLOOKUP(I224,$D$1:$E$5,2))</f>
        <v>T</v>
      </c>
      <c r="F224" s="14" t="str">
        <f>IF(J224="","A",VLOOKUP(J224,$D$1:$E$5,2))</f>
        <v>C</v>
      </c>
      <c r="G224" s="14" t="str">
        <f>IF(K224="","A",VLOOKUP(K224,$D$1:$E$5,2))</f>
        <v>G</v>
      </c>
      <c r="H224" s="15" t="str">
        <f>IF(L224="","A",VLOOKUP(L224,$D$1:$E$5,2))</f>
        <v>G</v>
      </c>
      <c r="I224" s="8">
        <f t="shared" si="39"/>
        <v>3</v>
      </c>
      <c r="J224" s="9">
        <f t="shared" si="40"/>
        <v>1</v>
      </c>
      <c r="K224" s="9">
        <f t="shared" si="41"/>
        <v>2</v>
      </c>
      <c r="L224" s="10">
        <f t="shared" si="42"/>
        <v>2</v>
      </c>
      <c r="M224" s="5">
        <f>MOD(B224,4)</f>
        <v>2</v>
      </c>
      <c r="N224" s="6">
        <f>IF(B224&lt;=1,"",MOD(Q224,4))</f>
        <v>2</v>
      </c>
      <c r="O224" s="6">
        <f t="shared" si="43"/>
        <v>1</v>
      </c>
      <c r="P224" s="6">
        <f t="shared" si="44"/>
        <v>3</v>
      </c>
      <c r="Q224" s="5">
        <f>IF(B224&lt;=0,-1,FLOOR(B224/4,1))</f>
        <v>54</v>
      </c>
      <c r="R224" s="6">
        <f>IF(Q224&lt;=0,-1,FLOOR(Q224/4,1))</f>
        <v>13</v>
      </c>
      <c r="S224" s="6">
        <f>IF(R224&lt;=0,-1,FLOOR(R224/4,1))</f>
        <v>3</v>
      </c>
      <c r="T224" s="7">
        <f>IF(S224&lt;=0,-1,FLOOR(S224/4,1))</f>
        <v>0</v>
      </c>
    </row>
    <row r="225" spans="2:20" ht="12.75">
      <c r="B225" s="17">
        <f t="shared" si="38"/>
        <v>219</v>
      </c>
      <c r="C225" s="18" t="str">
        <f>CHAR(B225)</f>
        <v>Û</v>
      </c>
      <c r="D225" s="18" t="str">
        <f>SUBSTITUTE(SUBSTITUTE(SUBSTITUTE(SUBSTITUTE("XYZW","X",E225),"Y",F225),"Z",G225),"W",H225)</f>
        <v>TCGT</v>
      </c>
      <c r="E225" s="13" t="str">
        <f>IF(I225="","A",VLOOKUP(I225,$D$1:$E$5,2))</f>
        <v>T</v>
      </c>
      <c r="F225" s="14" t="str">
        <f>IF(J225="","A",VLOOKUP(J225,$D$1:$E$5,2))</f>
        <v>C</v>
      </c>
      <c r="G225" s="14" t="str">
        <f>IF(K225="","A",VLOOKUP(K225,$D$1:$E$5,2))</f>
        <v>G</v>
      </c>
      <c r="H225" s="15" t="str">
        <f>IF(L225="","A",VLOOKUP(L225,$D$1:$E$5,2))</f>
        <v>T</v>
      </c>
      <c r="I225" s="8">
        <f t="shared" si="39"/>
        <v>3</v>
      </c>
      <c r="J225" s="9">
        <f t="shared" si="40"/>
        <v>1</v>
      </c>
      <c r="K225" s="9">
        <f t="shared" si="41"/>
        <v>2</v>
      </c>
      <c r="L225" s="10">
        <f t="shared" si="42"/>
        <v>3</v>
      </c>
      <c r="M225" s="5">
        <f>MOD(B225,4)</f>
        <v>3</v>
      </c>
      <c r="N225" s="6">
        <f>IF(B225&lt;=1,"",MOD(Q225,4))</f>
        <v>2</v>
      </c>
      <c r="O225" s="6">
        <f t="shared" si="43"/>
        <v>1</v>
      </c>
      <c r="P225" s="6">
        <f t="shared" si="44"/>
        <v>3</v>
      </c>
      <c r="Q225" s="5">
        <f>IF(B225&lt;=0,-1,FLOOR(B225/4,1))</f>
        <v>54</v>
      </c>
      <c r="R225" s="6">
        <f>IF(Q225&lt;=0,-1,FLOOR(Q225/4,1))</f>
        <v>13</v>
      </c>
      <c r="S225" s="6">
        <f>IF(R225&lt;=0,-1,FLOOR(R225/4,1))</f>
        <v>3</v>
      </c>
      <c r="T225" s="7">
        <f>IF(S225&lt;=0,-1,FLOOR(S225/4,1))</f>
        <v>0</v>
      </c>
    </row>
    <row r="226" spans="2:20" ht="12.75">
      <c r="B226" s="17">
        <f t="shared" si="38"/>
        <v>220</v>
      </c>
      <c r="C226" s="18" t="str">
        <f>CHAR(B226)</f>
        <v>Ü</v>
      </c>
      <c r="D226" s="18" t="str">
        <f>SUBSTITUTE(SUBSTITUTE(SUBSTITUTE(SUBSTITUTE("XYZW","X",E226),"Y",F226),"Z",G226),"W",H226)</f>
        <v>TCTA</v>
      </c>
      <c r="E226" s="13" t="str">
        <f>IF(I226="","A",VLOOKUP(I226,$D$1:$E$5,2))</f>
        <v>T</v>
      </c>
      <c r="F226" s="14" t="str">
        <f>IF(J226="","A",VLOOKUP(J226,$D$1:$E$5,2))</f>
        <v>C</v>
      </c>
      <c r="G226" s="14" t="str">
        <f>IF(K226="","A",VLOOKUP(K226,$D$1:$E$5,2))</f>
        <v>T</v>
      </c>
      <c r="H226" s="15" t="str">
        <f>IF(L226="","A",VLOOKUP(L226,$D$1:$E$5,2))</f>
        <v>A</v>
      </c>
      <c r="I226" s="8">
        <f t="shared" si="39"/>
        <v>3</v>
      </c>
      <c r="J226" s="9">
        <f t="shared" si="40"/>
        <v>1</v>
      </c>
      <c r="K226" s="9">
        <f t="shared" si="41"/>
        <v>3</v>
      </c>
      <c r="L226" s="10">
        <f t="shared" si="42"/>
        <v>0</v>
      </c>
      <c r="M226" s="5">
        <f>MOD(B226,4)</f>
        <v>0</v>
      </c>
      <c r="N226" s="6">
        <f>IF(B226&lt;=1,"",MOD(Q226,4))</f>
        <v>3</v>
      </c>
      <c r="O226" s="6">
        <f t="shared" si="43"/>
        <v>1</v>
      </c>
      <c r="P226" s="6">
        <f t="shared" si="44"/>
        <v>3</v>
      </c>
      <c r="Q226" s="5">
        <f>IF(B226&lt;=0,-1,FLOOR(B226/4,1))</f>
        <v>55</v>
      </c>
      <c r="R226" s="6">
        <f>IF(Q226&lt;=0,-1,FLOOR(Q226/4,1))</f>
        <v>13</v>
      </c>
      <c r="S226" s="6">
        <f>IF(R226&lt;=0,-1,FLOOR(R226/4,1))</f>
        <v>3</v>
      </c>
      <c r="T226" s="7">
        <f>IF(S226&lt;=0,-1,FLOOR(S226/4,1))</f>
        <v>0</v>
      </c>
    </row>
    <row r="227" spans="2:20" ht="12.75">
      <c r="B227" s="17">
        <f t="shared" si="38"/>
        <v>221</v>
      </c>
      <c r="C227" s="18" t="str">
        <f>CHAR(B227)</f>
        <v>Ý</v>
      </c>
      <c r="D227" s="18" t="str">
        <f>SUBSTITUTE(SUBSTITUTE(SUBSTITUTE(SUBSTITUTE("XYZW","X",E227),"Y",F227),"Z",G227),"W",H227)</f>
        <v>TCTC</v>
      </c>
      <c r="E227" s="13" t="str">
        <f>IF(I227="","A",VLOOKUP(I227,$D$1:$E$5,2))</f>
        <v>T</v>
      </c>
      <c r="F227" s="14" t="str">
        <f>IF(J227="","A",VLOOKUP(J227,$D$1:$E$5,2))</f>
        <v>C</v>
      </c>
      <c r="G227" s="14" t="str">
        <f>IF(K227="","A",VLOOKUP(K227,$D$1:$E$5,2))</f>
        <v>T</v>
      </c>
      <c r="H227" s="15" t="str">
        <f>IF(L227="","A",VLOOKUP(L227,$D$1:$E$5,2))</f>
        <v>C</v>
      </c>
      <c r="I227" s="8">
        <f t="shared" si="39"/>
        <v>3</v>
      </c>
      <c r="J227" s="9">
        <f t="shared" si="40"/>
        <v>1</v>
      </c>
      <c r="K227" s="9">
        <f t="shared" si="41"/>
        <v>3</v>
      </c>
      <c r="L227" s="10">
        <f t="shared" si="42"/>
        <v>1</v>
      </c>
      <c r="M227" s="5">
        <f>MOD(B227,4)</f>
        <v>1</v>
      </c>
      <c r="N227" s="6">
        <f>IF(B227&lt;=1,"",MOD(Q227,4))</f>
        <v>3</v>
      </c>
      <c r="O227" s="6">
        <f t="shared" si="43"/>
        <v>1</v>
      </c>
      <c r="P227" s="6">
        <f t="shared" si="44"/>
        <v>3</v>
      </c>
      <c r="Q227" s="5">
        <f>IF(B227&lt;=0,-1,FLOOR(B227/4,1))</f>
        <v>55</v>
      </c>
      <c r="R227" s="6">
        <f>IF(Q227&lt;=0,-1,FLOOR(Q227/4,1))</f>
        <v>13</v>
      </c>
      <c r="S227" s="6">
        <f>IF(R227&lt;=0,-1,FLOOR(R227/4,1))</f>
        <v>3</v>
      </c>
      <c r="T227" s="7">
        <f>IF(S227&lt;=0,-1,FLOOR(S227/4,1))</f>
        <v>0</v>
      </c>
    </row>
    <row r="228" spans="2:20" ht="12.75">
      <c r="B228" s="17">
        <f t="shared" si="38"/>
        <v>222</v>
      </c>
      <c r="C228" s="18" t="str">
        <f>CHAR(B228)</f>
        <v>Þ</v>
      </c>
      <c r="D228" s="18" t="str">
        <f>SUBSTITUTE(SUBSTITUTE(SUBSTITUTE(SUBSTITUTE("XYZW","X",E228),"Y",F228),"Z",G228),"W",H228)</f>
        <v>TCTG</v>
      </c>
      <c r="E228" s="13" t="str">
        <f>IF(I228="","A",VLOOKUP(I228,$D$1:$E$5,2))</f>
        <v>T</v>
      </c>
      <c r="F228" s="14" t="str">
        <f>IF(J228="","A",VLOOKUP(J228,$D$1:$E$5,2))</f>
        <v>C</v>
      </c>
      <c r="G228" s="14" t="str">
        <f>IF(K228="","A",VLOOKUP(K228,$D$1:$E$5,2))</f>
        <v>T</v>
      </c>
      <c r="H228" s="15" t="str">
        <f>IF(L228="","A",VLOOKUP(L228,$D$1:$E$5,2))</f>
        <v>G</v>
      </c>
      <c r="I228" s="8">
        <f t="shared" si="39"/>
        <v>3</v>
      </c>
      <c r="J228" s="9">
        <f t="shared" si="40"/>
        <v>1</v>
      </c>
      <c r="K228" s="9">
        <f t="shared" si="41"/>
        <v>3</v>
      </c>
      <c r="L228" s="10">
        <f t="shared" si="42"/>
        <v>2</v>
      </c>
      <c r="M228" s="5">
        <f>MOD(B228,4)</f>
        <v>2</v>
      </c>
      <c r="N228" s="6">
        <f>IF(B228&lt;=1,"",MOD(Q228,4))</f>
        <v>3</v>
      </c>
      <c r="O228" s="6">
        <f t="shared" si="43"/>
        <v>1</v>
      </c>
      <c r="P228" s="6">
        <f t="shared" si="44"/>
        <v>3</v>
      </c>
      <c r="Q228" s="5">
        <f>IF(B228&lt;=0,-1,FLOOR(B228/4,1))</f>
        <v>55</v>
      </c>
      <c r="R228" s="6">
        <f>IF(Q228&lt;=0,-1,FLOOR(Q228/4,1))</f>
        <v>13</v>
      </c>
      <c r="S228" s="6">
        <f>IF(R228&lt;=0,-1,FLOOR(R228/4,1))</f>
        <v>3</v>
      </c>
      <c r="T228" s="7">
        <f>IF(S228&lt;=0,-1,FLOOR(S228/4,1))</f>
        <v>0</v>
      </c>
    </row>
    <row r="229" spans="2:20" ht="12.75">
      <c r="B229" s="17">
        <f t="shared" si="38"/>
        <v>223</v>
      </c>
      <c r="C229" s="18" t="str">
        <f>CHAR(B229)</f>
        <v>ß</v>
      </c>
      <c r="D229" s="18" t="str">
        <f>SUBSTITUTE(SUBSTITUTE(SUBSTITUTE(SUBSTITUTE("XYZW","X",E229),"Y",F229),"Z",G229),"W",H229)</f>
        <v>TCTT</v>
      </c>
      <c r="E229" s="13" t="str">
        <f>IF(I229="","A",VLOOKUP(I229,$D$1:$E$5,2))</f>
        <v>T</v>
      </c>
      <c r="F229" s="14" t="str">
        <f>IF(J229="","A",VLOOKUP(J229,$D$1:$E$5,2))</f>
        <v>C</v>
      </c>
      <c r="G229" s="14" t="str">
        <f>IF(K229="","A",VLOOKUP(K229,$D$1:$E$5,2))</f>
        <v>T</v>
      </c>
      <c r="H229" s="15" t="str">
        <f>IF(L229="","A",VLOOKUP(L229,$D$1:$E$5,2))</f>
        <v>T</v>
      </c>
      <c r="I229" s="8">
        <f t="shared" si="39"/>
        <v>3</v>
      </c>
      <c r="J229" s="9">
        <f t="shared" si="40"/>
        <v>1</v>
      </c>
      <c r="K229" s="9">
        <f t="shared" si="41"/>
        <v>3</v>
      </c>
      <c r="L229" s="10">
        <f t="shared" si="42"/>
        <v>3</v>
      </c>
      <c r="M229" s="5">
        <f>MOD(B229,4)</f>
        <v>3</v>
      </c>
      <c r="N229" s="6">
        <f>IF(B229&lt;=1,"",MOD(Q229,4))</f>
        <v>3</v>
      </c>
      <c r="O229" s="6">
        <f t="shared" si="43"/>
        <v>1</v>
      </c>
      <c r="P229" s="6">
        <f t="shared" si="44"/>
        <v>3</v>
      </c>
      <c r="Q229" s="5">
        <f>IF(B229&lt;=0,-1,FLOOR(B229/4,1))</f>
        <v>55</v>
      </c>
      <c r="R229" s="6">
        <f>IF(Q229&lt;=0,-1,FLOOR(Q229/4,1))</f>
        <v>13</v>
      </c>
      <c r="S229" s="6">
        <f>IF(R229&lt;=0,-1,FLOOR(R229/4,1))</f>
        <v>3</v>
      </c>
      <c r="T229" s="7">
        <f>IF(S229&lt;=0,-1,FLOOR(S229/4,1))</f>
        <v>0</v>
      </c>
    </row>
    <row r="230" spans="2:20" ht="12.75">
      <c r="B230" s="17">
        <f t="shared" si="38"/>
        <v>224</v>
      </c>
      <c r="C230" s="18" t="str">
        <f>CHAR(B230)</f>
        <v>à</v>
      </c>
      <c r="D230" s="18" t="str">
        <f>SUBSTITUTE(SUBSTITUTE(SUBSTITUTE(SUBSTITUTE("XYZW","X",E230),"Y",F230),"Z",G230),"W",H230)</f>
        <v>TGAA</v>
      </c>
      <c r="E230" s="13" t="str">
        <f>IF(I230="","A",VLOOKUP(I230,$D$1:$E$5,2))</f>
        <v>T</v>
      </c>
      <c r="F230" s="14" t="str">
        <f>IF(J230="","A",VLOOKUP(J230,$D$1:$E$5,2))</f>
        <v>G</v>
      </c>
      <c r="G230" s="14" t="str">
        <f>IF(K230="","A",VLOOKUP(K230,$D$1:$E$5,2))</f>
        <v>A</v>
      </c>
      <c r="H230" s="15" t="str">
        <f>IF(L230="","A",VLOOKUP(L230,$D$1:$E$5,2))</f>
        <v>A</v>
      </c>
      <c r="I230" s="8">
        <f t="shared" si="39"/>
        <v>3</v>
      </c>
      <c r="J230" s="9">
        <f t="shared" si="40"/>
        <v>2</v>
      </c>
      <c r="K230" s="9">
        <f t="shared" si="41"/>
        <v>0</v>
      </c>
      <c r="L230" s="10">
        <f t="shared" si="42"/>
        <v>0</v>
      </c>
      <c r="M230" s="5">
        <f>MOD(B230,4)</f>
        <v>0</v>
      </c>
      <c r="N230" s="6">
        <f>IF(B230&lt;=1,"",MOD(Q230,4))</f>
        <v>0</v>
      </c>
      <c r="O230" s="6">
        <f t="shared" si="43"/>
        <v>2</v>
      </c>
      <c r="P230" s="6">
        <f t="shared" si="44"/>
        <v>3</v>
      </c>
      <c r="Q230" s="5">
        <f>IF(B230&lt;=0,-1,FLOOR(B230/4,1))</f>
        <v>56</v>
      </c>
      <c r="R230" s="6">
        <f>IF(Q230&lt;=0,-1,FLOOR(Q230/4,1))</f>
        <v>14</v>
      </c>
      <c r="S230" s="6">
        <f>IF(R230&lt;=0,-1,FLOOR(R230/4,1))</f>
        <v>3</v>
      </c>
      <c r="T230" s="7">
        <f>IF(S230&lt;=0,-1,FLOOR(S230/4,1))</f>
        <v>0</v>
      </c>
    </row>
    <row r="231" spans="2:20" ht="12.75">
      <c r="B231" s="17">
        <f t="shared" si="38"/>
        <v>225</v>
      </c>
      <c r="C231" s="18" t="str">
        <f>CHAR(B231)</f>
        <v>á</v>
      </c>
      <c r="D231" s="18" t="str">
        <f>SUBSTITUTE(SUBSTITUTE(SUBSTITUTE(SUBSTITUTE("XYZW","X",E231),"Y",F231),"Z",G231),"W",H231)</f>
        <v>TGAC</v>
      </c>
      <c r="E231" s="13" t="str">
        <f>IF(I231="","A",VLOOKUP(I231,$D$1:$E$5,2))</f>
        <v>T</v>
      </c>
      <c r="F231" s="14" t="str">
        <f>IF(J231="","A",VLOOKUP(J231,$D$1:$E$5,2))</f>
        <v>G</v>
      </c>
      <c r="G231" s="14" t="str">
        <f>IF(K231="","A",VLOOKUP(K231,$D$1:$E$5,2))</f>
        <v>A</v>
      </c>
      <c r="H231" s="15" t="str">
        <f>IF(L231="","A",VLOOKUP(L231,$D$1:$E$5,2))</f>
        <v>C</v>
      </c>
      <c r="I231" s="8">
        <f t="shared" si="39"/>
        <v>3</v>
      </c>
      <c r="J231" s="9">
        <f t="shared" si="40"/>
        <v>2</v>
      </c>
      <c r="K231" s="9">
        <f t="shared" si="41"/>
        <v>0</v>
      </c>
      <c r="L231" s="10">
        <f t="shared" si="42"/>
        <v>1</v>
      </c>
      <c r="M231" s="5">
        <f>MOD(B231,4)</f>
        <v>1</v>
      </c>
      <c r="N231" s="6">
        <f>IF(B231&lt;=1,"",MOD(Q231,4))</f>
        <v>0</v>
      </c>
      <c r="O231" s="6">
        <f t="shared" si="43"/>
        <v>2</v>
      </c>
      <c r="P231" s="6">
        <f t="shared" si="44"/>
        <v>3</v>
      </c>
      <c r="Q231" s="5">
        <f>IF(B231&lt;=0,-1,FLOOR(B231/4,1))</f>
        <v>56</v>
      </c>
      <c r="R231" s="6">
        <f>IF(Q231&lt;=0,-1,FLOOR(Q231/4,1))</f>
        <v>14</v>
      </c>
      <c r="S231" s="6">
        <f>IF(R231&lt;=0,-1,FLOOR(R231/4,1))</f>
        <v>3</v>
      </c>
      <c r="T231" s="7">
        <f>IF(S231&lt;=0,-1,FLOOR(S231/4,1))</f>
        <v>0</v>
      </c>
    </row>
    <row r="232" spans="2:20" ht="12.75">
      <c r="B232" s="17">
        <f t="shared" si="38"/>
        <v>226</v>
      </c>
      <c r="C232" s="18" t="str">
        <f>CHAR(B232)</f>
        <v>â</v>
      </c>
      <c r="D232" s="18" t="str">
        <f>SUBSTITUTE(SUBSTITUTE(SUBSTITUTE(SUBSTITUTE("XYZW","X",E232),"Y",F232),"Z",G232),"W",H232)</f>
        <v>TGAG</v>
      </c>
      <c r="E232" s="13" t="str">
        <f>IF(I232="","A",VLOOKUP(I232,$D$1:$E$5,2))</f>
        <v>T</v>
      </c>
      <c r="F232" s="14" t="str">
        <f>IF(J232="","A",VLOOKUP(J232,$D$1:$E$5,2))</f>
        <v>G</v>
      </c>
      <c r="G232" s="14" t="str">
        <f>IF(K232="","A",VLOOKUP(K232,$D$1:$E$5,2))</f>
        <v>A</v>
      </c>
      <c r="H232" s="15" t="str">
        <f>IF(L232="","A",VLOOKUP(L232,$D$1:$E$5,2))</f>
        <v>G</v>
      </c>
      <c r="I232" s="8">
        <f t="shared" si="39"/>
        <v>3</v>
      </c>
      <c r="J232" s="9">
        <f t="shared" si="40"/>
        <v>2</v>
      </c>
      <c r="K232" s="9">
        <f t="shared" si="41"/>
        <v>0</v>
      </c>
      <c r="L232" s="10">
        <f t="shared" si="42"/>
        <v>2</v>
      </c>
      <c r="M232" s="5">
        <f>MOD(B232,4)</f>
        <v>2</v>
      </c>
      <c r="N232" s="6">
        <f>IF(B232&lt;=1,"",MOD(Q232,4))</f>
        <v>0</v>
      </c>
      <c r="O232" s="6">
        <f t="shared" si="43"/>
        <v>2</v>
      </c>
      <c r="P232" s="6">
        <f t="shared" si="44"/>
        <v>3</v>
      </c>
      <c r="Q232" s="5">
        <f>IF(B232&lt;=0,-1,FLOOR(B232/4,1))</f>
        <v>56</v>
      </c>
      <c r="R232" s="6">
        <f>IF(Q232&lt;=0,-1,FLOOR(Q232/4,1))</f>
        <v>14</v>
      </c>
      <c r="S232" s="6">
        <f>IF(R232&lt;=0,-1,FLOOR(R232/4,1))</f>
        <v>3</v>
      </c>
      <c r="T232" s="7">
        <f>IF(S232&lt;=0,-1,FLOOR(S232/4,1))</f>
        <v>0</v>
      </c>
    </row>
    <row r="233" spans="2:20" ht="12.75">
      <c r="B233" s="17">
        <f t="shared" si="38"/>
        <v>227</v>
      </c>
      <c r="C233" s="18" t="str">
        <f>CHAR(B233)</f>
        <v>ã</v>
      </c>
      <c r="D233" s="18" t="str">
        <f>SUBSTITUTE(SUBSTITUTE(SUBSTITUTE(SUBSTITUTE("XYZW","X",E233),"Y",F233),"Z",G233),"W",H233)</f>
        <v>TGAT</v>
      </c>
      <c r="E233" s="13" t="str">
        <f>IF(I233="","A",VLOOKUP(I233,$D$1:$E$5,2))</f>
        <v>T</v>
      </c>
      <c r="F233" s="14" t="str">
        <f>IF(J233="","A",VLOOKUP(J233,$D$1:$E$5,2))</f>
        <v>G</v>
      </c>
      <c r="G233" s="14" t="str">
        <f>IF(K233="","A",VLOOKUP(K233,$D$1:$E$5,2))</f>
        <v>A</v>
      </c>
      <c r="H233" s="15" t="str">
        <f>IF(L233="","A",VLOOKUP(L233,$D$1:$E$5,2))</f>
        <v>T</v>
      </c>
      <c r="I233" s="8">
        <f t="shared" si="39"/>
        <v>3</v>
      </c>
      <c r="J233" s="9">
        <f t="shared" si="40"/>
        <v>2</v>
      </c>
      <c r="K233" s="9">
        <f t="shared" si="41"/>
        <v>0</v>
      </c>
      <c r="L233" s="10">
        <f t="shared" si="42"/>
        <v>3</v>
      </c>
      <c r="M233" s="5">
        <f>MOD(B233,4)</f>
        <v>3</v>
      </c>
      <c r="N233" s="6">
        <f>IF(B233&lt;=1,"",MOD(Q233,4))</f>
        <v>0</v>
      </c>
      <c r="O233" s="6">
        <f t="shared" si="43"/>
        <v>2</v>
      </c>
      <c r="P233" s="6">
        <f t="shared" si="44"/>
        <v>3</v>
      </c>
      <c r="Q233" s="5">
        <f>IF(B233&lt;=0,-1,FLOOR(B233/4,1))</f>
        <v>56</v>
      </c>
      <c r="R233" s="6">
        <f>IF(Q233&lt;=0,-1,FLOOR(Q233/4,1))</f>
        <v>14</v>
      </c>
      <c r="S233" s="6">
        <f>IF(R233&lt;=0,-1,FLOOR(R233/4,1))</f>
        <v>3</v>
      </c>
      <c r="T233" s="7">
        <f>IF(S233&lt;=0,-1,FLOOR(S233/4,1))</f>
        <v>0</v>
      </c>
    </row>
    <row r="234" spans="2:20" ht="12.75">
      <c r="B234" s="17">
        <f t="shared" si="38"/>
        <v>228</v>
      </c>
      <c r="C234" s="18" t="str">
        <f>CHAR(B234)</f>
        <v>ä</v>
      </c>
      <c r="D234" s="18" t="str">
        <f>SUBSTITUTE(SUBSTITUTE(SUBSTITUTE(SUBSTITUTE("XYZW","X",E234),"Y",F234),"Z",G234),"W",H234)</f>
        <v>TGCA</v>
      </c>
      <c r="E234" s="13" t="str">
        <f>IF(I234="","A",VLOOKUP(I234,$D$1:$E$5,2))</f>
        <v>T</v>
      </c>
      <c r="F234" s="14" t="str">
        <f>IF(J234="","A",VLOOKUP(J234,$D$1:$E$5,2))</f>
        <v>G</v>
      </c>
      <c r="G234" s="14" t="str">
        <f>IF(K234="","A",VLOOKUP(K234,$D$1:$E$5,2))</f>
        <v>C</v>
      </c>
      <c r="H234" s="15" t="str">
        <f>IF(L234="","A",VLOOKUP(L234,$D$1:$E$5,2))</f>
        <v>A</v>
      </c>
      <c r="I234" s="8">
        <f t="shared" si="39"/>
        <v>3</v>
      </c>
      <c r="J234" s="9">
        <f t="shared" si="40"/>
        <v>2</v>
      </c>
      <c r="K234" s="9">
        <f t="shared" si="41"/>
        <v>1</v>
      </c>
      <c r="L234" s="10">
        <f t="shared" si="42"/>
        <v>0</v>
      </c>
      <c r="M234" s="5">
        <f>MOD(B234,4)</f>
        <v>0</v>
      </c>
      <c r="N234" s="6">
        <f>IF(B234&lt;=1,"",MOD(Q234,4))</f>
        <v>1</v>
      </c>
      <c r="O234" s="6">
        <f t="shared" si="43"/>
        <v>2</v>
      </c>
      <c r="P234" s="6">
        <f t="shared" si="44"/>
        <v>3</v>
      </c>
      <c r="Q234" s="5">
        <f>IF(B234&lt;=0,-1,FLOOR(B234/4,1))</f>
        <v>57</v>
      </c>
      <c r="R234" s="6">
        <f>IF(Q234&lt;=0,-1,FLOOR(Q234/4,1))</f>
        <v>14</v>
      </c>
      <c r="S234" s="6">
        <f>IF(R234&lt;=0,-1,FLOOR(R234/4,1))</f>
        <v>3</v>
      </c>
      <c r="T234" s="7">
        <f>IF(S234&lt;=0,-1,FLOOR(S234/4,1))</f>
        <v>0</v>
      </c>
    </row>
    <row r="235" spans="2:20" ht="12.75">
      <c r="B235" s="17">
        <f t="shared" si="38"/>
        <v>229</v>
      </c>
      <c r="C235" s="18" t="str">
        <f>CHAR(B235)</f>
        <v>å</v>
      </c>
      <c r="D235" s="18" t="str">
        <f>SUBSTITUTE(SUBSTITUTE(SUBSTITUTE(SUBSTITUTE("XYZW","X",E235),"Y",F235),"Z",G235),"W",H235)</f>
        <v>TGCC</v>
      </c>
      <c r="E235" s="13" t="str">
        <f>IF(I235="","A",VLOOKUP(I235,$D$1:$E$5,2))</f>
        <v>T</v>
      </c>
      <c r="F235" s="14" t="str">
        <f>IF(J235="","A",VLOOKUP(J235,$D$1:$E$5,2))</f>
        <v>G</v>
      </c>
      <c r="G235" s="14" t="str">
        <f>IF(K235="","A",VLOOKUP(K235,$D$1:$E$5,2))</f>
        <v>C</v>
      </c>
      <c r="H235" s="15" t="str">
        <f>IF(L235="","A",VLOOKUP(L235,$D$1:$E$5,2))</f>
        <v>C</v>
      </c>
      <c r="I235" s="8">
        <f t="shared" si="39"/>
        <v>3</v>
      </c>
      <c r="J235" s="9">
        <f t="shared" si="40"/>
        <v>2</v>
      </c>
      <c r="K235" s="9">
        <f t="shared" si="41"/>
        <v>1</v>
      </c>
      <c r="L235" s="10">
        <f t="shared" si="42"/>
        <v>1</v>
      </c>
      <c r="M235" s="5">
        <f>MOD(B235,4)</f>
        <v>1</v>
      </c>
      <c r="N235" s="6">
        <f>IF(B235&lt;=1,"",MOD(Q235,4))</f>
        <v>1</v>
      </c>
      <c r="O235" s="6">
        <f t="shared" si="43"/>
        <v>2</v>
      </c>
      <c r="P235" s="6">
        <f t="shared" si="44"/>
        <v>3</v>
      </c>
      <c r="Q235" s="5">
        <f>IF(B235&lt;=0,-1,FLOOR(B235/4,1))</f>
        <v>57</v>
      </c>
      <c r="R235" s="6">
        <f>IF(Q235&lt;=0,-1,FLOOR(Q235/4,1))</f>
        <v>14</v>
      </c>
      <c r="S235" s="6">
        <f>IF(R235&lt;=0,-1,FLOOR(R235/4,1))</f>
        <v>3</v>
      </c>
      <c r="T235" s="7">
        <f>IF(S235&lt;=0,-1,FLOOR(S235/4,1))</f>
        <v>0</v>
      </c>
    </row>
    <row r="236" spans="2:20" ht="12.75">
      <c r="B236" s="17">
        <f t="shared" si="38"/>
        <v>230</v>
      </c>
      <c r="C236" s="18" t="str">
        <f>CHAR(B236)</f>
        <v>æ</v>
      </c>
      <c r="D236" s="18" t="str">
        <f>SUBSTITUTE(SUBSTITUTE(SUBSTITUTE(SUBSTITUTE("XYZW","X",E236),"Y",F236),"Z",G236),"W",H236)</f>
        <v>TGCG</v>
      </c>
      <c r="E236" s="13" t="str">
        <f>IF(I236="","A",VLOOKUP(I236,$D$1:$E$5,2))</f>
        <v>T</v>
      </c>
      <c r="F236" s="14" t="str">
        <f>IF(J236="","A",VLOOKUP(J236,$D$1:$E$5,2))</f>
        <v>G</v>
      </c>
      <c r="G236" s="14" t="str">
        <f>IF(K236="","A",VLOOKUP(K236,$D$1:$E$5,2))</f>
        <v>C</v>
      </c>
      <c r="H236" s="15" t="str">
        <f>IF(L236="","A",VLOOKUP(L236,$D$1:$E$5,2))</f>
        <v>G</v>
      </c>
      <c r="I236" s="8">
        <f t="shared" si="39"/>
        <v>3</v>
      </c>
      <c r="J236" s="9">
        <f t="shared" si="40"/>
        <v>2</v>
      </c>
      <c r="K236" s="9">
        <f t="shared" si="41"/>
        <v>1</v>
      </c>
      <c r="L236" s="10">
        <f t="shared" si="42"/>
        <v>2</v>
      </c>
      <c r="M236" s="5">
        <f>MOD(B236,4)</f>
        <v>2</v>
      </c>
      <c r="N236" s="6">
        <f>IF(B236&lt;=1,"",MOD(Q236,4))</f>
        <v>1</v>
      </c>
      <c r="O236" s="6">
        <f t="shared" si="43"/>
        <v>2</v>
      </c>
      <c r="P236" s="6">
        <f t="shared" si="44"/>
        <v>3</v>
      </c>
      <c r="Q236" s="5">
        <f>IF(B236&lt;=0,-1,FLOOR(B236/4,1))</f>
        <v>57</v>
      </c>
      <c r="R236" s="6">
        <f>IF(Q236&lt;=0,-1,FLOOR(Q236/4,1))</f>
        <v>14</v>
      </c>
      <c r="S236" s="6">
        <f>IF(R236&lt;=0,-1,FLOOR(R236/4,1))</f>
        <v>3</v>
      </c>
      <c r="T236" s="7">
        <f>IF(S236&lt;=0,-1,FLOOR(S236/4,1))</f>
        <v>0</v>
      </c>
    </row>
    <row r="237" spans="2:20" ht="12.75">
      <c r="B237" s="17">
        <f t="shared" si="38"/>
        <v>231</v>
      </c>
      <c r="C237" s="18" t="str">
        <f>CHAR(B237)</f>
        <v>ç</v>
      </c>
      <c r="D237" s="18" t="str">
        <f>SUBSTITUTE(SUBSTITUTE(SUBSTITUTE(SUBSTITUTE("XYZW","X",E237),"Y",F237),"Z",G237),"W",H237)</f>
        <v>TGCT</v>
      </c>
      <c r="E237" s="13" t="str">
        <f>IF(I237="","A",VLOOKUP(I237,$D$1:$E$5,2))</f>
        <v>T</v>
      </c>
      <c r="F237" s="14" t="str">
        <f>IF(J237="","A",VLOOKUP(J237,$D$1:$E$5,2))</f>
        <v>G</v>
      </c>
      <c r="G237" s="14" t="str">
        <f>IF(K237="","A",VLOOKUP(K237,$D$1:$E$5,2))</f>
        <v>C</v>
      </c>
      <c r="H237" s="15" t="str">
        <f>IF(L237="","A",VLOOKUP(L237,$D$1:$E$5,2))</f>
        <v>T</v>
      </c>
      <c r="I237" s="8">
        <f t="shared" si="39"/>
        <v>3</v>
      </c>
      <c r="J237" s="9">
        <f t="shared" si="40"/>
        <v>2</v>
      </c>
      <c r="K237" s="9">
        <f t="shared" si="41"/>
        <v>1</v>
      </c>
      <c r="L237" s="10">
        <f t="shared" si="42"/>
        <v>3</v>
      </c>
      <c r="M237" s="5">
        <f>MOD(B237,4)</f>
        <v>3</v>
      </c>
      <c r="N237" s="6">
        <f>IF(B237&lt;=1,"",MOD(Q237,4))</f>
        <v>1</v>
      </c>
      <c r="O237" s="6">
        <f t="shared" si="43"/>
        <v>2</v>
      </c>
      <c r="P237" s="6">
        <f t="shared" si="44"/>
        <v>3</v>
      </c>
      <c r="Q237" s="5">
        <f>IF(B237&lt;=0,-1,FLOOR(B237/4,1))</f>
        <v>57</v>
      </c>
      <c r="R237" s="6">
        <f>IF(Q237&lt;=0,-1,FLOOR(Q237/4,1))</f>
        <v>14</v>
      </c>
      <c r="S237" s="6">
        <f>IF(R237&lt;=0,-1,FLOOR(R237/4,1))</f>
        <v>3</v>
      </c>
      <c r="T237" s="7">
        <f>IF(S237&lt;=0,-1,FLOOR(S237/4,1))</f>
        <v>0</v>
      </c>
    </row>
    <row r="238" spans="2:20" ht="12.75">
      <c r="B238" s="17">
        <f t="shared" si="38"/>
        <v>232</v>
      </c>
      <c r="C238" s="18" t="str">
        <f>CHAR(B238)</f>
        <v>è</v>
      </c>
      <c r="D238" s="18" t="str">
        <f>SUBSTITUTE(SUBSTITUTE(SUBSTITUTE(SUBSTITUTE("XYZW","X",E238),"Y",F238),"Z",G238),"W",H238)</f>
        <v>TGGA</v>
      </c>
      <c r="E238" s="13" t="str">
        <f>IF(I238="","A",VLOOKUP(I238,$D$1:$E$5,2))</f>
        <v>T</v>
      </c>
      <c r="F238" s="14" t="str">
        <f>IF(J238="","A",VLOOKUP(J238,$D$1:$E$5,2))</f>
        <v>G</v>
      </c>
      <c r="G238" s="14" t="str">
        <f>IF(K238="","A",VLOOKUP(K238,$D$1:$E$5,2))</f>
        <v>G</v>
      </c>
      <c r="H238" s="15" t="str">
        <f>IF(L238="","A",VLOOKUP(L238,$D$1:$E$5,2))</f>
        <v>A</v>
      </c>
      <c r="I238" s="8">
        <f t="shared" si="39"/>
        <v>3</v>
      </c>
      <c r="J238" s="9">
        <f t="shared" si="40"/>
        <v>2</v>
      </c>
      <c r="K238" s="9">
        <f t="shared" si="41"/>
        <v>2</v>
      </c>
      <c r="L238" s="10">
        <f t="shared" si="42"/>
        <v>0</v>
      </c>
      <c r="M238" s="5">
        <f>MOD(B238,4)</f>
        <v>0</v>
      </c>
      <c r="N238" s="6">
        <f>IF(B238&lt;=1,"",MOD(Q238,4))</f>
        <v>2</v>
      </c>
      <c r="O238" s="6">
        <f t="shared" si="43"/>
        <v>2</v>
      </c>
      <c r="P238" s="6">
        <f t="shared" si="44"/>
        <v>3</v>
      </c>
      <c r="Q238" s="5">
        <f>IF(B238&lt;=0,-1,FLOOR(B238/4,1))</f>
        <v>58</v>
      </c>
      <c r="R238" s="6">
        <f>IF(Q238&lt;=0,-1,FLOOR(Q238/4,1))</f>
        <v>14</v>
      </c>
      <c r="S238" s="6">
        <f>IF(R238&lt;=0,-1,FLOOR(R238/4,1))</f>
        <v>3</v>
      </c>
      <c r="T238" s="7">
        <f>IF(S238&lt;=0,-1,FLOOR(S238/4,1))</f>
        <v>0</v>
      </c>
    </row>
    <row r="239" spans="2:20" ht="12.75">
      <c r="B239" s="17">
        <f t="shared" si="38"/>
        <v>233</v>
      </c>
      <c r="C239" s="18" t="str">
        <f>CHAR(B239)</f>
        <v>é</v>
      </c>
      <c r="D239" s="18" t="str">
        <f>SUBSTITUTE(SUBSTITUTE(SUBSTITUTE(SUBSTITUTE("XYZW","X",E239),"Y",F239),"Z",G239),"W",H239)</f>
        <v>TGGC</v>
      </c>
      <c r="E239" s="13" t="str">
        <f>IF(I239="","A",VLOOKUP(I239,$D$1:$E$5,2))</f>
        <v>T</v>
      </c>
      <c r="F239" s="14" t="str">
        <f>IF(J239="","A",VLOOKUP(J239,$D$1:$E$5,2))</f>
        <v>G</v>
      </c>
      <c r="G239" s="14" t="str">
        <f>IF(K239="","A",VLOOKUP(K239,$D$1:$E$5,2))</f>
        <v>G</v>
      </c>
      <c r="H239" s="15" t="str">
        <f>IF(L239="","A",VLOOKUP(L239,$D$1:$E$5,2))</f>
        <v>C</v>
      </c>
      <c r="I239" s="8">
        <f t="shared" si="39"/>
        <v>3</v>
      </c>
      <c r="J239" s="9">
        <f t="shared" si="40"/>
        <v>2</v>
      </c>
      <c r="K239" s="9">
        <f t="shared" si="41"/>
        <v>2</v>
      </c>
      <c r="L239" s="10">
        <f t="shared" si="42"/>
        <v>1</v>
      </c>
      <c r="M239" s="5">
        <f>MOD(B239,4)</f>
        <v>1</v>
      </c>
      <c r="N239" s="6">
        <f>IF(B239&lt;=1,"",MOD(Q239,4))</f>
        <v>2</v>
      </c>
      <c r="O239" s="6">
        <f t="shared" si="43"/>
        <v>2</v>
      </c>
      <c r="P239" s="6">
        <f t="shared" si="44"/>
        <v>3</v>
      </c>
      <c r="Q239" s="5">
        <f>IF(B239&lt;=0,-1,FLOOR(B239/4,1))</f>
        <v>58</v>
      </c>
      <c r="R239" s="6">
        <f>IF(Q239&lt;=0,-1,FLOOR(Q239/4,1))</f>
        <v>14</v>
      </c>
      <c r="S239" s="6">
        <f>IF(R239&lt;=0,-1,FLOOR(R239/4,1))</f>
        <v>3</v>
      </c>
      <c r="T239" s="7">
        <f>IF(S239&lt;=0,-1,FLOOR(S239/4,1))</f>
        <v>0</v>
      </c>
    </row>
    <row r="240" spans="2:20" ht="12.75">
      <c r="B240" s="17">
        <f t="shared" si="38"/>
        <v>234</v>
      </c>
      <c r="C240" s="18" t="str">
        <f>CHAR(B240)</f>
        <v>ê</v>
      </c>
      <c r="D240" s="18" t="str">
        <f>SUBSTITUTE(SUBSTITUTE(SUBSTITUTE(SUBSTITUTE("XYZW","X",E240),"Y",F240),"Z",G240),"W",H240)</f>
        <v>TGGG</v>
      </c>
      <c r="E240" s="13" t="str">
        <f>IF(I240="","A",VLOOKUP(I240,$D$1:$E$5,2))</f>
        <v>T</v>
      </c>
      <c r="F240" s="14" t="str">
        <f>IF(J240="","A",VLOOKUP(J240,$D$1:$E$5,2))</f>
        <v>G</v>
      </c>
      <c r="G240" s="14" t="str">
        <f>IF(K240="","A",VLOOKUP(K240,$D$1:$E$5,2))</f>
        <v>G</v>
      </c>
      <c r="H240" s="15" t="str">
        <f>IF(L240="","A",VLOOKUP(L240,$D$1:$E$5,2))</f>
        <v>G</v>
      </c>
      <c r="I240" s="8">
        <f t="shared" si="39"/>
        <v>3</v>
      </c>
      <c r="J240" s="9">
        <f t="shared" si="40"/>
        <v>2</v>
      </c>
      <c r="K240" s="9">
        <f t="shared" si="41"/>
        <v>2</v>
      </c>
      <c r="L240" s="10">
        <f t="shared" si="42"/>
        <v>2</v>
      </c>
      <c r="M240" s="5">
        <f>MOD(B240,4)</f>
        <v>2</v>
      </c>
      <c r="N240" s="6">
        <f>IF(B240&lt;=1,"",MOD(Q240,4))</f>
        <v>2</v>
      </c>
      <c r="O240" s="6">
        <f t="shared" si="43"/>
        <v>2</v>
      </c>
      <c r="P240" s="6">
        <f t="shared" si="44"/>
        <v>3</v>
      </c>
      <c r="Q240" s="5">
        <f>IF(B240&lt;=0,-1,FLOOR(B240/4,1))</f>
        <v>58</v>
      </c>
      <c r="R240" s="6">
        <f>IF(Q240&lt;=0,-1,FLOOR(Q240/4,1))</f>
        <v>14</v>
      </c>
      <c r="S240" s="6">
        <f>IF(R240&lt;=0,-1,FLOOR(R240/4,1))</f>
        <v>3</v>
      </c>
      <c r="T240" s="7">
        <f>IF(S240&lt;=0,-1,FLOOR(S240/4,1))</f>
        <v>0</v>
      </c>
    </row>
    <row r="241" spans="2:20" ht="12.75">
      <c r="B241" s="17">
        <f t="shared" si="38"/>
        <v>235</v>
      </c>
      <c r="C241" s="18" t="str">
        <f>CHAR(B241)</f>
        <v>ë</v>
      </c>
      <c r="D241" s="18" t="str">
        <f>SUBSTITUTE(SUBSTITUTE(SUBSTITUTE(SUBSTITUTE("XYZW","X",E241),"Y",F241),"Z",G241),"W",H241)</f>
        <v>TGGT</v>
      </c>
      <c r="E241" s="13" t="str">
        <f>IF(I241="","A",VLOOKUP(I241,$D$1:$E$5,2))</f>
        <v>T</v>
      </c>
      <c r="F241" s="14" t="str">
        <f>IF(J241="","A",VLOOKUP(J241,$D$1:$E$5,2))</f>
        <v>G</v>
      </c>
      <c r="G241" s="14" t="str">
        <f>IF(K241="","A",VLOOKUP(K241,$D$1:$E$5,2))</f>
        <v>G</v>
      </c>
      <c r="H241" s="15" t="str">
        <f>IF(L241="","A",VLOOKUP(L241,$D$1:$E$5,2))</f>
        <v>T</v>
      </c>
      <c r="I241" s="8">
        <f t="shared" si="39"/>
        <v>3</v>
      </c>
      <c r="J241" s="9">
        <f t="shared" si="40"/>
        <v>2</v>
      </c>
      <c r="K241" s="9">
        <f t="shared" si="41"/>
        <v>2</v>
      </c>
      <c r="L241" s="10">
        <f t="shared" si="42"/>
        <v>3</v>
      </c>
      <c r="M241" s="5">
        <f>MOD(B241,4)</f>
        <v>3</v>
      </c>
      <c r="N241" s="6">
        <f>IF(B241&lt;=1,"",MOD(Q241,4))</f>
        <v>2</v>
      </c>
      <c r="O241" s="6">
        <f t="shared" si="43"/>
        <v>2</v>
      </c>
      <c r="P241" s="6">
        <f t="shared" si="44"/>
        <v>3</v>
      </c>
      <c r="Q241" s="5">
        <f>IF(B241&lt;=0,-1,FLOOR(B241/4,1))</f>
        <v>58</v>
      </c>
      <c r="R241" s="6">
        <f>IF(Q241&lt;=0,-1,FLOOR(Q241/4,1))</f>
        <v>14</v>
      </c>
      <c r="S241" s="6">
        <f>IF(R241&lt;=0,-1,FLOOR(R241/4,1))</f>
        <v>3</v>
      </c>
      <c r="T241" s="7">
        <f>IF(S241&lt;=0,-1,FLOOR(S241/4,1))</f>
        <v>0</v>
      </c>
    </row>
    <row r="242" spans="2:20" ht="12.75">
      <c r="B242" s="17">
        <f t="shared" si="38"/>
        <v>236</v>
      </c>
      <c r="C242" s="18" t="str">
        <f>CHAR(B242)</f>
        <v>ì</v>
      </c>
      <c r="D242" s="18" t="str">
        <f>SUBSTITUTE(SUBSTITUTE(SUBSTITUTE(SUBSTITUTE("XYZW","X",E242),"Y",F242),"Z",G242),"W",H242)</f>
        <v>TGTA</v>
      </c>
      <c r="E242" s="13" t="str">
        <f>IF(I242="","A",VLOOKUP(I242,$D$1:$E$5,2))</f>
        <v>T</v>
      </c>
      <c r="F242" s="14" t="str">
        <f>IF(J242="","A",VLOOKUP(J242,$D$1:$E$5,2))</f>
        <v>G</v>
      </c>
      <c r="G242" s="14" t="str">
        <f>IF(K242="","A",VLOOKUP(K242,$D$1:$E$5,2))</f>
        <v>T</v>
      </c>
      <c r="H242" s="15" t="str">
        <f>IF(L242="","A",VLOOKUP(L242,$D$1:$E$5,2))</f>
        <v>A</v>
      </c>
      <c r="I242" s="8">
        <f t="shared" si="39"/>
        <v>3</v>
      </c>
      <c r="J242" s="9">
        <f t="shared" si="40"/>
        <v>2</v>
      </c>
      <c r="K242" s="9">
        <f t="shared" si="41"/>
        <v>3</v>
      </c>
      <c r="L242" s="10">
        <f t="shared" si="42"/>
        <v>0</v>
      </c>
      <c r="M242" s="5">
        <f>MOD(B242,4)</f>
        <v>0</v>
      </c>
      <c r="N242" s="6">
        <f>IF(B242&lt;=1,"",MOD(Q242,4))</f>
        <v>3</v>
      </c>
      <c r="O242" s="6">
        <f t="shared" si="43"/>
        <v>2</v>
      </c>
      <c r="P242" s="6">
        <f t="shared" si="44"/>
        <v>3</v>
      </c>
      <c r="Q242" s="5">
        <f>IF(B242&lt;=0,-1,FLOOR(B242/4,1))</f>
        <v>59</v>
      </c>
      <c r="R242" s="6">
        <f>IF(Q242&lt;=0,-1,FLOOR(Q242/4,1))</f>
        <v>14</v>
      </c>
      <c r="S242" s="6">
        <f>IF(R242&lt;=0,-1,FLOOR(R242/4,1))</f>
        <v>3</v>
      </c>
      <c r="T242" s="7">
        <f>IF(S242&lt;=0,-1,FLOOR(S242/4,1))</f>
        <v>0</v>
      </c>
    </row>
    <row r="243" spans="2:20" ht="12.75">
      <c r="B243" s="17">
        <f t="shared" si="38"/>
        <v>237</v>
      </c>
      <c r="C243" s="18" t="str">
        <f>CHAR(B243)</f>
        <v>í</v>
      </c>
      <c r="D243" s="18" t="str">
        <f>SUBSTITUTE(SUBSTITUTE(SUBSTITUTE(SUBSTITUTE("XYZW","X",E243),"Y",F243),"Z",G243),"W",H243)</f>
        <v>TGTC</v>
      </c>
      <c r="E243" s="13" t="str">
        <f>IF(I243="","A",VLOOKUP(I243,$D$1:$E$5,2))</f>
        <v>T</v>
      </c>
      <c r="F243" s="14" t="str">
        <f>IF(J243="","A",VLOOKUP(J243,$D$1:$E$5,2))</f>
        <v>G</v>
      </c>
      <c r="G243" s="14" t="str">
        <f>IF(K243="","A",VLOOKUP(K243,$D$1:$E$5,2))</f>
        <v>T</v>
      </c>
      <c r="H243" s="15" t="str">
        <f>IF(L243="","A",VLOOKUP(L243,$D$1:$E$5,2))</f>
        <v>C</v>
      </c>
      <c r="I243" s="8">
        <f t="shared" si="39"/>
        <v>3</v>
      </c>
      <c r="J243" s="9">
        <f t="shared" si="40"/>
        <v>2</v>
      </c>
      <c r="K243" s="9">
        <f t="shared" si="41"/>
        <v>3</v>
      </c>
      <c r="L243" s="10">
        <f t="shared" si="42"/>
        <v>1</v>
      </c>
      <c r="M243" s="5">
        <f>MOD(B243,4)</f>
        <v>1</v>
      </c>
      <c r="N243" s="6">
        <f>IF(B243&lt;=1,"",MOD(Q243,4))</f>
        <v>3</v>
      </c>
      <c r="O243" s="6">
        <f t="shared" si="43"/>
        <v>2</v>
      </c>
      <c r="P243" s="6">
        <f t="shared" si="44"/>
        <v>3</v>
      </c>
      <c r="Q243" s="5">
        <f>IF(B243&lt;=0,-1,FLOOR(B243/4,1))</f>
        <v>59</v>
      </c>
      <c r="R243" s="6">
        <f>IF(Q243&lt;=0,-1,FLOOR(Q243/4,1))</f>
        <v>14</v>
      </c>
      <c r="S243" s="6">
        <f>IF(R243&lt;=0,-1,FLOOR(R243/4,1))</f>
        <v>3</v>
      </c>
      <c r="T243" s="7">
        <f>IF(S243&lt;=0,-1,FLOOR(S243/4,1))</f>
        <v>0</v>
      </c>
    </row>
    <row r="244" spans="2:20" ht="12.75">
      <c r="B244" s="17">
        <f t="shared" si="38"/>
        <v>238</v>
      </c>
      <c r="C244" s="18" t="str">
        <f>CHAR(B244)</f>
        <v>î</v>
      </c>
      <c r="D244" s="18" t="str">
        <f>SUBSTITUTE(SUBSTITUTE(SUBSTITUTE(SUBSTITUTE("XYZW","X",E244),"Y",F244),"Z",G244),"W",H244)</f>
        <v>TGTG</v>
      </c>
      <c r="E244" s="13" t="str">
        <f>IF(I244="","A",VLOOKUP(I244,$D$1:$E$5,2))</f>
        <v>T</v>
      </c>
      <c r="F244" s="14" t="str">
        <f>IF(J244="","A",VLOOKUP(J244,$D$1:$E$5,2))</f>
        <v>G</v>
      </c>
      <c r="G244" s="14" t="str">
        <f>IF(K244="","A",VLOOKUP(K244,$D$1:$E$5,2))</f>
        <v>T</v>
      </c>
      <c r="H244" s="15" t="str">
        <f>IF(L244="","A",VLOOKUP(L244,$D$1:$E$5,2))</f>
        <v>G</v>
      </c>
      <c r="I244" s="8">
        <f t="shared" si="39"/>
        <v>3</v>
      </c>
      <c r="J244" s="9">
        <f t="shared" si="40"/>
        <v>2</v>
      </c>
      <c r="K244" s="9">
        <f t="shared" si="41"/>
        <v>3</v>
      </c>
      <c r="L244" s="10">
        <f t="shared" si="42"/>
        <v>2</v>
      </c>
      <c r="M244" s="5">
        <f>MOD(B244,4)</f>
        <v>2</v>
      </c>
      <c r="N244" s="6">
        <f>IF(B244&lt;=1,"",MOD(Q244,4))</f>
        <v>3</v>
      </c>
      <c r="O244" s="6">
        <f t="shared" si="43"/>
        <v>2</v>
      </c>
      <c r="P244" s="6">
        <f t="shared" si="44"/>
        <v>3</v>
      </c>
      <c r="Q244" s="5">
        <f>IF(B244&lt;=0,-1,FLOOR(B244/4,1))</f>
        <v>59</v>
      </c>
      <c r="R244" s="6">
        <f>IF(Q244&lt;=0,-1,FLOOR(Q244/4,1))</f>
        <v>14</v>
      </c>
      <c r="S244" s="6">
        <f>IF(R244&lt;=0,-1,FLOOR(R244/4,1))</f>
        <v>3</v>
      </c>
      <c r="T244" s="7">
        <f>IF(S244&lt;=0,-1,FLOOR(S244/4,1))</f>
        <v>0</v>
      </c>
    </row>
    <row r="245" spans="2:20" ht="12.75">
      <c r="B245" s="17">
        <f t="shared" si="38"/>
        <v>239</v>
      </c>
      <c r="C245" s="18" t="str">
        <f>CHAR(B245)</f>
        <v>ï</v>
      </c>
      <c r="D245" s="18" t="str">
        <f>SUBSTITUTE(SUBSTITUTE(SUBSTITUTE(SUBSTITUTE("XYZW","X",E245),"Y",F245),"Z",G245),"W",H245)</f>
        <v>TGTT</v>
      </c>
      <c r="E245" s="13" t="str">
        <f>IF(I245="","A",VLOOKUP(I245,$D$1:$E$5,2))</f>
        <v>T</v>
      </c>
      <c r="F245" s="14" t="str">
        <f>IF(J245="","A",VLOOKUP(J245,$D$1:$E$5,2))</f>
        <v>G</v>
      </c>
      <c r="G245" s="14" t="str">
        <f>IF(K245="","A",VLOOKUP(K245,$D$1:$E$5,2))</f>
        <v>T</v>
      </c>
      <c r="H245" s="15" t="str">
        <f>IF(L245="","A",VLOOKUP(L245,$D$1:$E$5,2))</f>
        <v>T</v>
      </c>
      <c r="I245" s="8">
        <f t="shared" si="39"/>
        <v>3</v>
      </c>
      <c r="J245" s="9">
        <f t="shared" si="40"/>
        <v>2</v>
      </c>
      <c r="K245" s="9">
        <f t="shared" si="41"/>
        <v>3</v>
      </c>
      <c r="L245" s="10">
        <f t="shared" si="42"/>
        <v>3</v>
      </c>
      <c r="M245" s="5">
        <f>MOD(B245,4)</f>
        <v>3</v>
      </c>
      <c r="N245" s="6">
        <f>IF(B245&lt;=1,"",MOD(Q245,4))</f>
        <v>3</v>
      </c>
      <c r="O245" s="6">
        <f t="shared" si="43"/>
        <v>2</v>
      </c>
      <c r="P245" s="6">
        <f t="shared" si="44"/>
        <v>3</v>
      </c>
      <c r="Q245" s="5">
        <f>IF(B245&lt;=0,-1,FLOOR(B245/4,1))</f>
        <v>59</v>
      </c>
      <c r="R245" s="6">
        <f>IF(Q245&lt;=0,-1,FLOOR(Q245/4,1))</f>
        <v>14</v>
      </c>
      <c r="S245" s="6">
        <f>IF(R245&lt;=0,-1,FLOOR(R245/4,1))</f>
        <v>3</v>
      </c>
      <c r="T245" s="7">
        <f>IF(S245&lt;=0,-1,FLOOR(S245/4,1))</f>
        <v>0</v>
      </c>
    </row>
    <row r="246" spans="2:20" ht="12.75">
      <c r="B246" s="17">
        <f t="shared" si="38"/>
        <v>240</v>
      </c>
      <c r="C246" s="18" t="str">
        <f>CHAR(B246)</f>
        <v>ð</v>
      </c>
      <c r="D246" s="18" t="str">
        <f>SUBSTITUTE(SUBSTITUTE(SUBSTITUTE(SUBSTITUTE("XYZW","X",E246),"Y",F246),"Z",G246),"W",H246)</f>
        <v>TTAA</v>
      </c>
      <c r="E246" s="13" t="str">
        <f>IF(I246="","A",VLOOKUP(I246,$D$1:$E$5,2))</f>
        <v>T</v>
      </c>
      <c r="F246" s="14" t="str">
        <f>IF(J246="","A",VLOOKUP(J246,$D$1:$E$5,2))</f>
        <v>T</v>
      </c>
      <c r="G246" s="14" t="str">
        <f>IF(K246="","A",VLOOKUP(K246,$D$1:$E$5,2))</f>
        <v>A</v>
      </c>
      <c r="H246" s="15" t="str">
        <f>IF(L246="","A",VLOOKUP(L246,$D$1:$E$5,2))</f>
        <v>A</v>
      </c>
      <c r="I246" s="8">
        <f t="shared" si="39"/>
        <v>3</v>
      </c>
      <c r="J246" s="9">
        <f t="shared" si="40"/>
        <v>3</v>
      </c>
      <c r="K246" s="9">
        <f t="shared" si="41"/>
        <v>0</v>
      </c>
      <c r="L246" s="10">
        <f t="shared" si="42"/>
        <v>0</v>
      </c>
      <c r="M246" s="5">
        <f>MOD(B246,4)</f>
        <v>0</v>
      </c>
      <c r="N246" s="6">
        <f>IF(B246&lt;=1,"",MOD(Q246,4))</f>
        <v>0</v>
      </c>
      <c r="O246" s="6">
        <f t="shared" si="43"/>
        <v>3</v>
      </c>
      <c r="P246" s="6">
        <f t="shared" si="44"/>
        <v>3</v>
      </c>
      <c r="Q246" s="5">
        <f>IF(B246&lt;=0,-1,FLOOR(B246/4,1))</f>
        <v>60</v>
      </c>
      <c r="R246" s="6">
        <f>IF(Q246&lt;=0,-1,FLOOR(Q246/4,1))</f>
        <v>15</v>
      </c>
      <c r="S246" s="6">
        <f>IF(R246&lt;=0,-1,FLOOR(R246/4,1))</f>
        <v>3</v>
      </c>
      <c r="T246" s="7">
        <f>IF(S246&lt;=0,-1,FLOOR(S246/4,1))</f>
        <v>0</v>
      </c>
    </row>
    <row r="247" spans="2:20" ht="12.75">
      <c r="B247" s="17">
        <f t="shared" si="38"/>
        <v>241</v>
      </c>
      <c r="C247" s="18" t="str">
        <f>CHAR(B247)</f>
        <v>ñ</v>
      </c>
      <c r="D247" s="18" t="str">
        <f>SUBSTITUTE(SUBSTITUTE(SUBSTITUTE(SUBSTITUTE("XYZW","X",E247),"Y",F247),"Z",G247),"W",H247)</f>
        <v>TTAC</v>
      </c>
      <c r="E247" s="13" t="str">
        <f>IF(I247="","A",VLOOKUP(I247,$D$1:$E$5,2))</f>
        <v>T</v>
      </c>
      <c r="F247" s="14" t="str">
        <f>IF(J247="","A",VLOOKUP(J247,$D$1:$E$5,2))</f>
        <v>T</v>
      </c>
      <c r="G247" s="14" t="str">
        <f>IF(K247="","A",VLOOKUP(K247,$D$1:$E$5,2))</f>
        <v>A</v>
      </c>
      <c r="H247" s="15" t="str">
        <f>IF(L247="","A",VLOOKUP(L247,$D$1:$E$5,2))</f>
        <v>C</v>
      </c>
      <c r="I247" s="8">
        <f t="shared" si="39"/>
        <v>3</v>
      </c>
      <c r="J247" s="9">
        <f t="shared" si="40"/>
        <v>3</v>
      </c>
      <c r="K247" s="9">
        <f t="shared" si="41"/>
        <v>0</v>
      </c>
      <c r="L247" s="10">
        <f t="shared" si="42"/>
        <v>1</v>
      </c>
      <c r="M247" s="5">
        <f>MOD(B247,4)</f>
        <v>1</v>
      </c>
      <c r="N247" s="6">
        <f>IF(B247&lt;=1,"",MOD(Q247,4))</f>
        <v>0</v>
      </c>
      <c r="O247" s="6">
        <f t="shared" si="43"/>
        <v>3</v>
      </c>
      <c r="P247" s="6">
        <f t="shared" si="44"/>
        <v>3</v>
      </c>
      <c r="Q247" s="5">
        <f>IF(B247&lt;=0,-1,FLOOR(B247/4,1))</f>
        <v>60</v>
      </c>
      <c r="R247" s="6">
        <f>IF(Q247&lt;=0,-1,FLOOR(Q247/4,1))</f>
        <v>15</v>
      </c>
      <c r="S247" s="6">
        <f>IF(R247&lt;=0,-1,FLOOR(R247/4,1))</f>
        <v>3</v>
      </c>
      <c r="T247" s="7">
        <f>IF(S247&lt;=0,-1,FLOOR(S247/4,1))</f>
        <v>0</v>
      </c>
    </row>
    <row r="248" spans="2:20" ht="12.75">
      <c r="B248" s="17">
        <f t="shared" si="38"/>
        <v>242</v>
      </c>
      <c r="C248" s="18" t="str">
        <f>CHAR(B248)</f>
        <v>ò</v>
      </c>
      <c r="D248" s="18" t="str">
        <f>SUBSTITUTE(SUBSTITUTE(SUBSTITUTE(SUBSTITUTE("XYZW","X",E248),"Y",F248),"Z",G248),"W",H248)</f>
        <v>TTAG</v>
      </c>
      <c r="E248" s="13" t="str">
        <f>IF(I248="","A",VLOOKUP(I248,$D$1:$E$5,2))</f>
        <v>T</v>
      </c>
      <c r="F248" s="14" t="str">
        <f>IF(J248="","A",VLOOKUP(J248,$D$1:$E$5,2))</f>
        <v>T</v>
      </c>
      <c r="G248" s="14" t="str">
        <f>IF(K248="","A",VLOOKUP(K248,$D$1:$E$5,2))</f>
        <v>A</v>
      </c>
      <c r="H248" s="15" t="str">
        <f>IF(L248="","A",VLOOKUP(L248,$D$1:$E$5,2))</f>
        <v>G</v>
      </c>
      <c r="I248" s="8">
        <f t="shared" si="39"/>
        <v>3</v>
      </c>
      <c r="J248" s="9">
        <f t="shared" si="40"/>
        <v>3</v>
      </c>
      <c r="K248" s="9">
        <f t="shared" si="41"/>
        <v>0</v>
      </c>
      <c r="L248" s="10">
        <f t="shared" si="42"/>
        <v>2</v>
      </c>
      <c r="M248" s="5">
        <f>MOD(B248,4)</f>
        <v>2</v>
      </c>
      <c r="N248" s="6">
        <f>IF(B248&lt;=1,"",MOD(Q248,4))</f>
        <v>0</v>
      </c>
      <c r="O248" s="6">
        <f t="shared" si="43"/>
        <v>3</v>
      </c>
      <c r="P248" s="6">
        <f t="shared" si="44"/>
        <v>3</v>
      </c>
      <c r="Q248" s="5">
        <f>IF(B248&lt;=0,-1,FLOOR(B248/4,1))</f>
        <v>60</v>
      </c>
      <c r="R248" s="6">
        <f>IF(Q248&lt;=0,-1,FLOOR(Q248/4,1))</f>
        <v>15</v>
      </c>
      <c r="S248" s="6">
        <f>IF(R248&lt;=0,-1,FLOOR(R248/4,1))</f>
        <v>3</v>
      </c>
      <c r="T248" s="7">
        <f>IF(S248&lt;=0,-1,FLOOR(S248/4,1))</f>
        <v>0</v>
      </c>
    </row>
    <row r="249" spans="2:20" ht="12.75">
      <c r="B249" s="17">
        <f t="shared" si="38"/>
        <v>243</v>
      </c>
      <c r="C249" s="18" t="str">
        <f>CHAR(B249)</f>
        <v>ó</v>
      </c>
      <c r="D249" s="18" t="str">
        <f>SUBSTITUTE(SUBSTITUTE(SUBSTITUTE(SUBSTITUTE("XYZW","X",E249),"Y",F249),"Z",G249),"W",H249)</f>
        <v>TTAT</v>
      </c>
      <c r="E249" s="13" t="str">
        <f>IF(I249="","A",VLOOKUP(I249,$D$1:$E$5,2))</f>
        <v>T</v>
      </c>
      <c r="F249" s="14" t="str">
        <f>IF(J249="","A",VLOOKUP(J249,$D$1:$E$5,2))</f>
        <v>T</v>
      </c>
      <c r="G249" s="14" t="str">
        <f>IF(K249="","A",VLOOKUP(K249,$D$1:$E$5,2))</f>
        <v>A</v>
      </c>
      <c r="H249" s="15" t="str">
        <f>IF(L249="","A",VLOOKUP(L249,$D$1:$E$5,2))</f>
        <v>T</v>
      </c>
      <c r="I249" s="8">
        <f t="shared" si="39"/>
        <v>3</v>
      </c>
      <c r="J249" s="9">
        <f t="shared" si="40"/>
        <v>3</v>
      </c>
      <c r="K249" s="9">
        <f t="shared" si="41"/>
        <v>0</v>
      </c>
      <c r="L249" s="10">
        <f t="shared" si="42"/>
        <v>3</v>
      </c>
      <c r="M249" s="5">
        <f>MOD(B249,4)</f>
        <v>3</v>
      </c>
      <c r="N249" s="6">
        <f>IF(B249&lt;=1,"",MOD(Q249,4))</f>
        <v>0</v>
      </c>
      <c r="O249" s="6">
        <f t="shared" si="43"/>
        <v>3</v>
      </c>
      <c r="P249" s="6">
        <f t="shared" si="44"/>
        <v>3</v>
      </c>
      <c r="Q249" s="5">
        <f>IF(B249&lt;=0,-1,FLOOR(B249/4,1))</f>
        <v>60</v>
      </c>
      <c r="R249" s="6">
        <f>IF(Q249&lt;=0,-1,FLOOR(Q249/4,1))</f>
        <v>15</v>
      </c>
      <c r="S249" s="6">
        <f>IF(R249&lt;=0,-1,FLOOR(R249/4,1))</f>
        <v>3</v>
      </c>
      <c r="T249" s="7">
        <f>IF(S249&lt;=0,-1,FLOOR(S249/4,1))</f>
        <v>0</v>
      </c>
    </row>
    <row r="250" spans="2:20" ht="12.75">
      <c r="B250" s="17">
        <f t="shared" si="38"/>
        <v>244</v>
      </c>
      <c r="C250" s="18" t="str">
        <f>CHAR(B250)</f>
        <v>ô</v>
      </c>
      <c r="D250" s="18" t="str">
        <f>SUBSTITUTE(SUBSTITUTE(SUBSTITUTE(SUBSTITUTE("XYZW","X",E250),"Y",F250),"Z",G250),"W",H250)</f>
        <v>TTCA</v>
      </c>
      <c r="E250" s="13" t="str">
        <f>IF(I250="","A",VLOOKUP(I250,$D$1:$E$5,2))</f>
        <v>T</v>
      </c>
      <c r="F250" s="14" t="str">
        <f>IF(J250="","A",VLOOKUP(J250,$D$1:$E$5,2))</f>
        <v>T</v>
      </c>
      <c r="G250" s="14" t="str">
        <f>IF(K250="","A",VLOOKUP(K250,$D$1:$E$5,2))</f>
        <v>C</v>
      </c>
      <c r="H250" s="15" t="str">
        <f>IF(L250="","A",VLOOKUP(L250,$D$1:$E$5,2))</f>
        <v>A</v>
      </c>
      <c r="I250" s="8">
        <f t="shared" si="39"/>
        <v>3</v>
      </c>
      <c r="J250" s="9">
        <f t="shared" si="40"/>
        <v>3</v>
      </c>
      <c r="K250" s="9">
        <f t="shared" si="41"/>
        <v>1</v>
      </c>
      <c r="L250" s="10">
        <f t="shared" si="42"/>
        <v>0</v>
      </c>
      <c r="M250" s="5">
        <f>MOD(B250,4)</f>
        <v>0</v>
      </c>
      <c r="N250" s="6">
        <f>IF(B250&lt;=1,"",MOD(Q250,4))</f>
        <v>1</v>
      </c>
      <c r="O250" s="6">
        <f t="shared" si="43"/>
        <v>3</v>
      </c>
      <c r="P250" s="6">
        <f t="shared" si="44"/>
        <v>3</v>
      </c>
      <c r="Q250" s="5">
        <f>IF(B250&lt;=0,-1,FLOOR(B250/4,1))</f>
        <v>61</v>
      </c>
      <c r="R250" s="6">
        <f>IF(Q250&lt;=0,-1,FLOOR(Q250/4,1))</f>
        <v>15</v>
      </c>
      <c r="S250" s="6">
        <f>IF(R250&lt;=0,-1,FLOOR(R250/4,1))</f>
        <v>3</v>
      </c>
      <c r="T250" s="7">
        <f>IF(S250&lt;=0,-1,FLOOR(S250/4,1))</f>
        <v>0</v>
      </c>
    </row>
    <row r="251" spans="2:20" ht="12.75">
      <c r="B251" s="17">
        <f t="shared" si="38"/>
        <v>245</v>
      </c>
      <c r="C251" s="18" t="str">
        <f>CHAR(B251)</f>
        <v>õ</v>
      </c>
      <c r="D251" s="18" t="str">
        <f>SUBSTITUTE(SUBSTITUTE(SUBSTITUTE(SUBSTITUTE("XYZW","X",E251),"Y",F251),"Z",G251),"W",H251)</f>
        <v>TTCC</v>
      </c>
      <c r="E251" s="13" t="str">
        <f>IF(I251="","A",VLOOKUP(I251,$D$1:$E$5,2))</f>
        <v>T</v>
      </c>
      <c r="F251" s="14" t="str">
        <f>IF(J251="","A",VLOOKUP(J251,$D$1:$E$5,2))</f>
        <v>T</v>
      </c>
      <c r="G251" s="14" t="str">
        <f>IF(K251="","A",VLOOKUP(K251,$D$1:$E$5,2))</f>
        <v>C</v>
      </c>
      <c r="H251" s="15" t="str">
        <f>IF(L251="","A",VLOOKUP(L251,$D$1:$E$5,2))</f>
        <v>C</v>
      </c>
      <c r="I251" s="8">
        <f t="shared" si="39"/>
        <v>3</v>
      </c>
      <c r="J251" s="9">
        <f t="shared" si="40"/>
        <v>3</v>
      </c>
      <c r="K251" s="9">
        <f t="shared" si="41"/>
        <v>1</v>
      </c>
      <c r="L251" s="10">
        <f t="shared" si="42"/>
        <v>1</v>
      </c>
      <c r="M251" s="5">
        <f>MOD(B251,4)</f>
        <v>1</v>
      </c>
      <c r="N251" s="6">
        <f>IF(B251&lt;=1,"",MOD(Q251,4))</f>
        <v>1</v>
      </c>
      <c r="O251" s="6">
        <f t="shared" si="43"/>
        <v>3</v>
      </c>
      <c r="P251" s="6">
        <f t="shared" si="44"/>
        <v>3</v>
      </c>
      <c r="Q251" s="5">
        <f>IF(B251&lt;=0,-1,FLOOR(B251/4,1))</f>
        <v>61</v>
      </c>
      <c r="R251" s="6">
        <f>IF(Q251&lt;=0,-1,FLOOR(Q251/4,1))</f>
        <v>15</v>
      </c>
      <c r="S251" s="6">
        <f>IF(R251&lt;=0,-1,FLOOR(R251/4,1))</f>
        <v>3</v>
      </c>
      <c r="T251" s="7">
        <f>IF(S251&lt;=0,-1,FLOOR(S251/4,1))</f>
        <v>0</v>
      </c>
    </row>
    <row r="252" spans="2:20" ht="12.75">
      <c r="B252" s="17">
        <f t="shared" si="38"/>
        <v>246</v>
      </c>
      <c r="C252" s="18" t="str">
        <f>CHAR(B252)</f>
        <v>ö</v>
      </c>
      <c r="D252" s="18" t="str">
        <f>SUBSTITUTE(SUBSTITUTE(SUBSTITUTE(SUBSTITUTE("XYZW","X",E252),"Y",F252),"Z",G252),"W",H252)</f>
        <v>TTCG</v>
      </c>
      <c r="E252" s="13" t="str">
        <f>IF(I252="","A",VLOOKUP(I252,$D$1:$E$5,2))</f>
        <v>T</v>
      </c>
      <c r="F252" s="14" t="str">
        <f>IF(J252="","A",VLOOKUP(J252,$D$1:$E$5,2))</f>
        <v>T</v>
      </c>
      <c r="G252" s="14" t="str">
        <f>IF(K252="","A",VLOOKUP(K252,$D$1:$E$5,2))</f>
        <v>C</v>
      </c>
      <c r="H252" s="15" t="str">
        <f>IF(L252="","A",VLOOKUP(L252,$D$1:$E$5,2))</f>
        <v>G</v>
      </c>
      <c r="I252" s="8">
        <f t="shared" si="39"/>
        <v>3</v>
      </c>
      <c r="J252" s="9">
        <f t="shared" si="40"/>
        <v>3</v>
      </c>
      <c r="K252" s="9">
        <f t="shared" si="41"/>
        <v>1</v>
      </c>
      <c r="L252" s="10">
        <f t="shared" si="42"/>
        <v>2</v>
      </c>
      <c r="M252" s="5">
        <f>MOD(B252,4)</f>
        <v>2</v>
      </c>
      <c r="N252" s="6">
        <f>IF(B252&lt;=1,"",MOD(Q252,4))</f>
        <v>1</v>
      </c>
      <c r="O252" s="6">
        <f t="shared" si="43"/>
        <v>3</v>
      </c>
      <c r="P252" s="6">
        <f t="shared" si="44"/>
        <v>3</v>
      </c>
      <c r="Q252" s="5">
        <f>IF(B252&lt;=0,-1,FLOOR(B252/4,1))</f>
        <v>61</v>
      </c>
      <c r="R252" s="6">
        <f>IF(Q252&lt;=0,-1,FLOOR(Q252/4,1))</f>
        <v>15</v>
      </c>
      <c r="S252" s="6">
        <f>IF(R252&lt;=0,-1,FLOOR(R252/4,1))</f>
        <v>3</v>
      </c>
      <c r="T252" s="7">
        <f>IF(S252&lt;=0,-1,FLOOR(S252/4,1))</f>
        <v>0</v>
      </c>
    </row>
    <row r="253" spans="2:20" ht="12.75">
      <c r="B253" s="17">
        <f t="shared" si="38"/>
        <v>247</v>
      </c>
      <c r="C253" s="18" t="str">
        <f>CHAR(B253)</f>
        <v>÷</v>
      </c>
      <c r="D253" s="18" t="str">
        <f>SUBSTITUTE(SUBSTITUTE(SUBSTITUTE(SUBSTITUTE("XYZW","X",E253),"Y",F253),"Z",G253),"W",H253)</f>
        <v>TTCT</v>
      </c>
      <c r="E253" s="13" t="str">
        <f>IF(I253="","A",VLOOKUP(I253,$D$1:$E$5,2))</f>
        <v>T</v>
      </c>
      <c r="F253" s="14" t="str">
        <f>IF(J253="","A",VLOOKUP(J253,$D$1:$E$5,2))</f>
        <v>T</v>
      </c>
      <c r="G253" s="14" t="str">
        <f>IF(K253="","A",VLOOKUP(K253,$D$1:$E$5,2))</f>
        <v>C</v>
      </c>
      <c r="H253" s="15" t="str">
        <f>IF(L253="","A",VLOOKUP(L253,$D$1:$E$5,2))</f>
        <v>T</v>
      </c>
      <c r="I253" s="8">
        <f t="shared" si="39"/>
        <v>3</v>
      </c>
      <c r="J253" s="9">
        <f t="shared" si="40"/>
        <v>3</v>
      </c>
      <c r="K253" s="9">
        <f t="shared" si="41"/>
        <v>1</v>
      </c>
      <c r="L253" s="10">
        <f t="shared" si="42"/>
        <v>3</v>
      </c>
      <c r="M253" s="5">
        <f>MOD(B253,4)</f>
        <v>3</v>
      </c>
      <c r="N253" s="6">
        <f>IF(B253&lt;=1,"",MOD(Q253,4))</f>
        <v>1</v>
      </c>
      <c r="O253" s="6">
        <f t="shared" si="43"/>
        <v>3</v>
      </c>
      <c r="P253" s="6">
        <f t="shared" si="44"/>
        <v>3</v>
      </c>
      <c r="Q253" s="5">
        <f>IF(B253&lt;=0,-1,FLOOR(B253/4,1))</f>
        <v>61</v>
      </c>
      <c r="R253" s="6">
        <f>IF(Q253&lt;=0,-1,FLOOR(Q253/4,1))</f>
        <v>15</v>
      </c>
      <c r="S253" s="6">
        <f>IF(R253&lt;=0,-1,FLOOR(R253/4,1))</f>
        <v>3</v>
      </c>
      <c r="T253" s="7">
        <f>IF(S253&lt;=0,-1,FLOOR(S253/4,1))</f>
        <v>0</v>
      </c>
    </row>
    <row r="254" spans="2:20" ht="12.75">
      <c r="B254" s="17">
        <f t="shared" si="38"/>
        <v>248</v>
      </c>
      <c r="C254" s="18" t="str">
        <f>CHAR(B254)</f>
        <v>ø</v>
      </c>
      <c r="D254" s="18" t="str">
        <f>SUBSTITUTE(SUBSTITUTE(SUBSTITUTE(SUBSTITUTE("XYZW","X",E254),"Y",F254),"Z",G254),"W",H254)</f>
        <v>TTGA</v>
      </c>
      <c r="E254" s="13" t="str">
        <f>IF(I254="","A",VLOOKUP(I254,$D$1:$E$5,2))</f>
        <v>T</v>
      </c>
      <c r="F254" s="14" t="str">
        <f>IF(J254="","A",VLOOKUP(J254,$D$1:$E$5,2))</f>
        <v>T</v>
      </c>
      <c r="G254" s="14" t="str">
        <f>IF(K254="","A",VLOOKUP(K254,$D$1:$E$5,2))</f>
        <v>G</v>
      </c>
      <c r="H254" s="15" t="str">
        <f>IF(L254="","A",VLOOKUP(L254,$D$1:$E$5,2))</f>
        <v>A</v>
      </c>
      <c r="I254" s="8">
        <f t="shared" si="39"/>
        <v>3</v>
      </c>
      <c r="J254" s="9">
        <f t="shared" si="40"/>
        <v>3</v>
      </c>
      <c r="K254" s="9">
        <f t="shared" si="41"/>
        <v>2</v>
      </c>
      <c r="L254" s="10">
        <f t="shared" si="42"/>
        <v>0</v>
      </c>
      <c r="M254" s="5">
        <f>MOD(B254,4)</f>
        <v>0</v>
      </c>
      <c r="N254" s="6">
        <f>IF(B254&lt;=1,"",MOD(Q254,4))</f>
        <v>2</v>
      </c>
      <c r="O254" s="6">
        <f t="shared" si="43"/>
        <v>3</v>
      </c>
      <c r="P254" s="6">
        <f t="shared" si="44"/>
        <v>3</v>
      </c>
      <c r="Q254" s="5">
        <f>IF(B254&lt;=0,-1,FLOOR(B254/4,1))</f>
        <v>62</v>
      </c>
      <c r="R254" s="6">
        <f>IF(Q254&lt;=0,-1,FLOOR(Q254/4,1))</f>
        <v>15</v>
      </c>
      <c r="S254" s="6">
        <f>IF(R254&lt;=0,-1,FLOOR(R254/4,1))</f>
        <v>3</v>
      </c>
      <c r="T254" s="7">
        <f>IF(S254&lt;=0,-1,FLOOR(S254/4,1))</f>
        <v>0</v>
      </c>
    </row>
    <row r="255" spans="2:20" ht="12.75">
      <c r="B255" s="17">
        <f t="shared" si="38"/>
        <v>249</v>
      </c>
      <c r="C255" s="18" t="str">
        <f>CHAR(B255)</f>
        <v>ù</v>
      </c>
      <c r="D255" s="18" t="str">
        <f>SUBSTITUTE(SUBSTITUTE(SUBSTITUTE(SUBSTITUTE("XYZW","X",E255),"Y",F255),"Z",G255),"W",H255)</f>
        <v>TTGC</v>
      </c>
      <c r="E255" s="13" t="str">
        <f>IF(I255="","A",VLOOKUP(I255,$D$1:$E$5,2))</f>
        <v>T</v>
      </c>
      <c r="F255" s="14" t="str">
        <f>IF(J255="","A",VLOOKUP(J255,$D$1:$E$5,2))</f>
        <v>T</v>
      </c>
      <c r="G255" s="14" t="str">
        <f>IF(K255="","A",VLOOKUP(K255,$D$1:$E$5,2))</f>
        <v>G</v>
      </c>
      <c r="H255" s="15" t="str">
        <f>IF(L255="","A",VLOOKUP(L255,$D$1:$E$5,2))</f>
        <v>C</v>
      </c>
      <c r="I255" s="8">
        <f t="shared" si="39"/>
        <v>3</v>
      </c>
      <c r="J255" s="9">
        <f t="shared" si="40"/>
        <v>3</v>
      </c>
      <c r="K255" s="9">
        <f t="shared" si="41"/>
        <v>2</v>
      </c>
      <c r="L255" s="10">
        <f t="shared" si="42"/>
        <v>1</v>
      </c>
      <c r="M255" s="5">
        <f>MOD(B255,4)</f>
        <v>1</v>
      </c>
      <c r="N255" s="6">
        <f>IF(B255&lt;=1,"",MOD(Q255,4))</f>
        <v>2</v>
      </c>
      <c r="O255" s="6">
        <f t="shared" si="43"/>
        <v>3</v>
      </c>
      <c r="P255" s="6">
        <f t="shared" si="44"/>
        <v>3</v>
      </c>
      <c r="Q255" s="5">
        <f>IF(B255&lt;=0,-1,FLOOR(B255/4,1))</f>
        <v>62</v>
      </c>
      <c r="R255" s="6">
        <f>IF(Q255&lt;=0,-1,FLOOR(Q255/4,1))</f>
        <v>15</v>
      </c>
      <c r="S255" s="6">
        <f>IF(R255&lt;=0,-1,FLOOR(R255/4,1))</f>
        <v>3</v>
      </c>
      <c r="T255" s="7">
        <f>IF(S255&lt;=0,-1,FLOOR(S255/4,1))</f>
        <v>0</v>
      </c>
    </row>
    <row r="256" spans="2:20" ht="12.75">
      <c r="B256" s="17">
        <f t="shared" si="38"/>
        <v>250</v>
      </c>
      <c r="C256" s="18" t="str">
        <f>CHAR(B256)</f>
        <v>ú</v>
      </c>
      <c r="D256" s="18" t="str">
        <f>SUBSTITUTE(SUBSTITUTE(SUBSTITUTE(SUBSTITUTE("XYZW","X",E256),"Y",F256),"Z",G256),"W",H256)</f>
        <v>TTGG</v>
      </c>
      <c r="E256" s="13" t="str">
        <f>IF(I256="","A",VLOOKUP(I256,$D$1:$E$5,2))</f>
        <v>T</v>
      </c>
      <c r="F256" s="14" t="str">
        <f>IF(J256="","A",VLOOKUP(J256,$D$1:$E$5,2))</f>
        <v>T</v>
      </c>
      <c r="G256" s="14" t="str">
        <f>IF(K256="","A",VLOOKUP(K256,$D$1:$E$5,2))</f>
        <v>G</v>
      </c>
      <c r="H256" s="15" t="str">
        <f>IF(L256="","A",VLOOKUP(L256,$D$1:$E$5,2))</f>
        <v>G</v>
      </c>
      <c r="I256" s="8">
        <f t="shared" si="39"/>
        <v>3</v>
      </c>
      <c r="J256" s="9">
        <f t="shared" si="40"/>
        <v>3</v>
      </c>
      <c r="K256" s="9">
        <f t="shared" si="41"/>
        <v>2</v>
      </c>
      <c r="L256" s="10">
        <f t="shared" si="42"/>
        <v>2</v>
      </c>
      <c r="M256" s="5">
        <f>MOD(B256,4)</f>
        <v>2</v>
      </c>
      <c r="N256" s="6">
        <f>IF(B256&lt;=1,"",MOD(Q256,4))</f>
        <v>2</v>
      </c>
      <c r="O256" s="6">
        <f t="shared" si="43"/>
        <v>3</v>
      </c>
      <c r="P256" s="6">
        <f t="shared" si="44"/>
        <v>3</v>
      </c>
      <c r="Q256" s="5">
        <f>IF(B256&lt;=0,-1,FLOOR(B256/4,1))</f>
        <v>62</v>
      </c>
      <c r="R256" s="6">
        <f>IF(Q256&lt;=0,-1,FLOOR(Q256/4,1))</f>
        <v>15</v>
      </c>
      <c r="S256" s="6">
        <f>IF(R256&lt;=0,-1,FLOOR(R256/4,1))</f>
        <v>3</v>
      </c>
      <c r="T256" s="7">
        <f>IF(S256&lt;=0,-1,FLOOR(S256/4,1))</f>
        <v>0</v>
      </c>
    </row>
    <row r="257" spans="2:20" ht="12.75">
      <c r="B257" s="17">
        <f t="shared" si="38"/>
        <v>251</v>
      </c>
      <c r="C257" s="18" t="str">
        <f>CHAR(B257)</f>
        <v>û</v>
      </c>
      <c r="D257" s="18" t="str">
        <f>SUBSTITUTE(SUBSTITUTE(SUBSTITUTE(SUBSTITUTE("XYZW","X",E257),"Y",F257),"Z",G257),"W",H257)</f>
        <v>TTGT</v>
      </c>
      <c r="E257" s="13" t="str">
        <f>IF(I257="","A",VLOOKUP(I257,$D$1:$E$5,2))</f>
        <v>T</v>
      </c>
      <c r="F257" s="14" t="str">
        <f>IF(J257="","A",VLOOKUP(J257,$D$1:$E$5,2))</f>
        <v>T</v>
      </c>
      <c r="G257" s="14" t="str">
        <f>IF(K257="","A",VLOOKUP(K257,$D$1:$E$5,2))</f>
        <v>G</v>
      </c>
      <c r="H257" s="15" t="str">
        <f>IF(L257="","A",VLOOKUP(L257,$D$1:$E$5,2))</f>
        <v>T</v>
      </c>
      <c r="I257" s="8">
        <f t="shared" si="39"/>
        <v>3</v>
      </c>
      <c r="J257" s="9">
        <f t="shared" si="40"/>
        <v>3</v>
      </c>
      <c r="K257" s="9">
        <f t="shared" si="41"/>
        <v>2</v>
      </c>
      <c r="L257" s="10">
        <f t="shared" si="42"/>
        <v>3</v>
      </c>
      <c r="M257" s="5">
        <f>MOD(B257,4)</f>
        <v>3</v>
      </c>
      <c r="N257" s="6">
        <f>IF(B257&lt;=1,"",MOD(Q257,4))</f>
        <v>2</v>
      </c>
      <c r="O257" s="6">
        <f t="shared" si="43"/>
        <v>3</v>
      </c>
      <c r="P257" s="6">
        <f t="shared" si="44"/>
        <v>3</v>
      </c>
      <c r="Q257" s="5">
        <f>IF(B257&lt;=0,-1,FLOOR(B257/4,1))</f>
        <v>62</v>
      </c>
      <c r="R257" s="6">
        <f>IF(Q257&lt;=0,-1,FLOOR(Q257/4,1))</f>
        <v>15</v>
      </c>
      <c r="S257" s="6">
        <f>IF(R257&lt;=0,-1,FLOOR(R257/4,1))</f>
        <v>3</v>
      </c>
      <c r="T257" s="7">
        <f>IF(S257&lt;=0,-1,FLOOR(S257/4,1))</f>
        <v>0</v>
      </c>
    </row>
    <row r="258" spans="2:20" ht="12.75">
      <c r="B258" s="17">
        <f t="shared" si="38"/>
        <v>252</v>
      </c>
      <c r="C258" s="18" t="str">
        <f>CHAR(B258)</f>
        <v>ü</v>
      </c>
      <c r="D258" s="18" t="str">
        <f>SUBSTITUTE(SUBSTITUTE(SUBSTITUTE(SUBSTITUTE("XYZW","X",E258),"Y",F258),"Z",G258),"W",H258)</f>
        <v>TTTA</v>
      </c>
      <c r="E258" s="13" t="str">
        <f>IF(I258="","A",VLOOKUP(I258,$D$1:$E$5,2))</f>
        <v>T</v>
      </c>
      <c r="F258" s="14" t="str">
        <f>IF(J258="","A",VLOOKUP(J258,$D$1:$E$5,2))</f>
        <v>T</v>
      </c>
      <c r="G258" s="14" t="str">
        <f>IF(K258="","A",VLOOKUP(K258,$D$1:$E$5,2))</f>
        <v>T</v>
      </c>
      <c r="H258" s="15" t="str">
        <f>IF(L258="","A",VLOOKUP(L258,$D$1:$E$5,2))</f>
        <v>A</v>
      </c>
      <c r="I258" s="8">
        <f t="shared" si="39"/>
        <v>3</v>
      </c>
      <c r="J258" s="9">
        <f t="shared" si="40"/>
        <v>3</v>
      </c>
      <c r="K258" s="9">
        <f t="shared" si="41"/>
        <v>3</v>
      </c>
      <c r="L258" s="10">
        <f t="shared" si="42"/>
        <v>0</v>
      </c>
      <c r="M258" s="5">
        <f>MOD(B258,4)</f>
        <v>0</v>
      </c>
      <c r="N258" s="6">
        <f>IF(B258&lt;=1,"",MOD(Q258,4))</f>
        <v>3</v>
      </c>
      <c r="O258" s="6">
        <f t="shared" si="43"/>
        <v>3</v>
      </c>
      <c r="P258" s="6">
        <f t="shared" si="44"/>
        <v>3</v>
      </c>
      <c r="Q258" s="5">
        <f>IF(B258&lt;=0,-1,FLOOR(B258/4,1))</f>
        <v>63</v>
      </c>
      <c r="R258" s="6">
        <f>IF(Q258&lt;=0,-1,FLOOR(Q258/4,1))</f>
        <v>15</v>
      </c>
      <c r="S258" s="6">
        <f>IF(R258&lt;=0,-1,FLOOR(R258/4,1))</f>
        <v>3</v>
      </c>
      <c r="T258" s="7">
        <f>IF(S258&lt;=0,-1,FLOOR(S258/4,1))</f>
        <v>0</v>
      </c>
    </row>
    <row r="259" spans="2:20" ht="12.75">
      <c r="B259" s="17">
        <f t="shared" si="38"/>
        <v>253</v>
      </c>
      <c r="C259" s="18" t="str">
        <f>CHAR(B259)</f>
        <v>ý</v>
      </c>
      <c r="D259" s="18" t="str">
        <f>SUBSTITUTE(SUBSTITUTE(SUBSTITUTE(SUBSTITUTE("XYZW","X",E259),"Y",F259),"Z",G259),"W",H259)</f>
        <v>TTTC</v>
      </c>
      <c r="E259" s="13" t="str">
        <f>IF(I259="","A",VLOOKUP(I259,$D$1:$E$5,2))</f>
        <v>T</v>
      </c>
      <c r="F259" s="14" t="str">
        <f>IF(J259="","A",VLOOKUP(J259,$D$1:$E$5,2))</f>
        <v>T</v>
      </c>
      <c r="G259" s="14" t="str">
        <f>IF(K259="","A",VLOOKUP(K259,$D$1:$E$5,2))</f>
        <v>T</v>
      </c>
      <c r="H259" s="15" t="str">
        <f>IF(L259="","A",VLOOKUP(L259,$D$1:$E$5,2))</f>
        <v>C</v>
      </c>
      <c r="I259" s="8">
        <f t="shared" si="39"/>
        <v>3</v>
      </c>
      <c r="J259" s="9">
        <f t="shared" si="40"/>
        <v>3</v>
      </c>
      <c r="K259" s="9">
        <f t="shared" si="41"/>
        <v>3</v>
      </c>
      <c r="L259" s="10">
        <f t="shared" si="42"/>
        <v>1</v>
      </c>
      <c r="M259" s="5">
        <f>MOD(B259,4)</f>
        <v>1</v>
      </c>
      <c r="N259" s="6">
        <f>IF(B259&lt;=1,"",MOD(Q259,4))</f>
        <v>3</v>
      </c>
      <c r="O259" s="6">
        <f t="shared" si="43"/>
        <v>3</v>
      </c>
      <c r="P259" s="6">
        <f t="shared" si="44"/>
        <v>3</v>
      </c>
      <c r="Q259" s="5">
        <f>IF(B259&lt;=0,-1,FLOOR(B259/4,1))</f>
        <v>63</v>
      </c>
      <c r="R259" s="6">
        <f>IF(Q259&lt;=0,-1,FLOOR(Q259/4,1))</f>
        <v>15</v>
      </c>
      <c r="S259" s="6">
        <f>IF(R259&lt;=0,-1,FLOOR(R259/4,1))</f>
        <v>3</v>
      </c>
      <c r="T259" s="7">
        <f>IF(S259&lt;=0,-1,FLOOR(S259/4,1))</f>
        <v>0</v>
      </c>
    </row>
    <row r="260" spans="2:20" ht="12.75">
      <c r="B260" s="17">
        <f t="shared" si="38"/>
        <v>254</v>
      </c>
      <c r="C260" s="18" t="str">
        <f>CHAR(B260)</f>
        <v>þ</v>
      </c>
      <c r="D260" s="18" t="str">
        <f>SUBSTITUTE(SUBSTITUTE(SUBSTITUTE(SUBSTITUTE("XYZW","X",E260),"Y",F260),"Z",G260),"W",H260)</f>
        <v>TTTG</v>
      </c>
      <c r="E260" s="13" t="str">
        <f>IF(I260="","A",VLOOKUP(I260,$D$1:$E$5,2))</f>
        <v>T</v>
      </c>
      <c r="F260" s="14" t="str">
        <f>IF(J260="","A",VLOOKUP(J260,$D$1:$E$5,2))</f>
        <v>T</v>
      </c>
      <c r="G260" s="14" t="str">
        <f>IF(K260="","A",VLOOKUP(K260,$D$1:$E$5,2))</f>
        <v>T</v>
      </c>
      <c r="H260" s="15" t="str">
        <f>IF(L260="","A",VLOOKUP(L260,$D$1:$E$5,2))</f>
        <v>G</v>
      </c>
      <c r="I260" s="8">
        <f t="shared" si="39"/>
        <v>3</v>
      </c>
      <c r="J260" s="9">
        <f t="shared" si="40"/>
        <v>3</v>
      </c>
      <c r="K260" s="9">
        <f t="shared" si="41"/>
        <v>3</v>
      </c>
      <c r="L260" s="10">
        <f t="shared" si="42"/>
        <v>2</v>
      </c>
      <c r="M260" s="5">
        <f>MOD(B260,4)</f>
        <v>2</v>
      </c>
      <c r="N260" s="6">
        <f>IF(B260&lt;=1,"",MOD(Q260,4))</f>
        <v>3</v>
      </c>
      <c r="O260" s="6">
        <f t="shared" si="43"/>
        <v>3</v>
      </c>
      <c r="P260" s="6">
        <f t="shared" si="44"/>
        <v>3</v>
      </c>
      <c r="Q260" s="5">
        <f>IF(B260&lt;=0,-1,FLOOR(B260/4,1))</f>
        <v>63</v>
      </c>
      <c r="R260" s="6">
        <f aca="true" t="shared" si="45" ref="R260:T261">IF(Q260&lt;=0,-1,FLOOR(Q260/4,1))</f>
        <v>15</v>
      </c>
      <c r="S260" s="6">
        <f t="shared" si="45"/>
        <v>3</v>
      </c>
      <c r="T260" s="7">
        <f t="shared" si="45"/>
        <v>0</v>
      </c>
    </row>
    <row r="261" spans="2:20" ht="12.75">
      <c r="B261" s="17">
        <f t="shared" si="38"/>
        <v>255</v>
      </c>
      <c r="C261" s="18" t="str">
        <f>CHAR(B261)</f>
        <v>ÿ</v>
      </c>
      <c r="D261" s="18" t="str">
        <f>SUBSTITUTE(SUBSTITUTE(SUBSTITUTE(SUBSTITUTE("XYZW","X",E261),"Y",F261),"Z",G261),"W",H261)</f>
        <v>TTTT</v>
      </c>
      <c r="E261" s="13" t="str">
        <f>IF(I261="","A",VLOOKUP(I261,$D$1:$E$5,2))</f>
        <v>T</v>
      </c>
      <c r="F261" s="14" t="str">
        <f>IF(J261="","A",VLOOKUP(J261,$D$1:$E$5,2))</f>
        <v>T</v>
      </c>
      <c r="G261" s="14" t="str">
        <f>IF(K261="","A",VLOOKUP(K261,$D$1:$E$5,2))</f>
        <v>T</v>
      </c>
      <c r="H261" s="15" t="str">
        <f>IF(L261="","A",VLOOKUP(L261,$D$1:$E$5,2))</f>
        <v>T</v>
      </c>
      <c r="I261" s="8">
        <f t="shared" si="39"/>
        <v>3</v>
      </c>
      <c r="J261" s="9">
        <f t="shared" si="40"/>
        <v>3</v>
      </c>
      <c r="K261" s="9">
        <f t="shared" si="41"/>
        <v>3</v>
      </c>
      <c r="L261" s="10">
        <f t="shared" si="42"/>
        <v>3</v>
      </c>
      <c r="M261" s="5">
        <f>MOD(B261,4)</f>
        <v>3</v>
      </c>
      <c r="N261" s="6">
        <f>IF(B261&lt;=1,"",MOD(Q261,4))</f>
        <v>3</v>
      </c>
      <c r="O261" s="6">
        <f t="shared" si="43"/>
        <v>3</v>
      </c>
      <c r="P261" s="6">
        <f t="shared" si="44"/>
        <v>3</v>
      </c>
      <c r="Q261" s="5">
        <f>IF(B261&lt;=0,-1,FLOOR(B261/4,1))</f>
        <v>63</v>
      </c>
      <c r="R261" s="6">
        <f>IF(Q261&lt;=0,-1,FLOOR(Q261/4,1))</f>
        <v>15</v>
      </c>
      <c r="S261" s="6">
        <f>IF(R261&lt;=0,-1,FLOOR(R261/4,1))</f>
        <v>3</v>
      </c>
      <c r="T261" s="7">
        <f>IF(S261&lt;=0,-1,FLOOR(S261/4,1))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dcterms:created xsi:type="dcterms:W3CDTF">1999-11-17T03:49:46Z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