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p">'Sheet1'!$K$17</definedName>
    <definedName name="q">'Sheet1'!$I$15</definedName>
  </definedNames>
  <calcPr fullCalcOnLoad="1"/>
</workbook>
</file>

<file path=xl/sharedStrings.xml><?xml version="1.0" encoding="utf-8"?>
<sst xmlns="http://schemas.openxmlformats.org/spreadsheetml/2006/main" count="21" uniqueCount="14">
  <si>
    <t>carriers</t>
  </si>
  <si>
    <r>
      <t>q</t>
    </r>
    <r>
      <rPr>
        <vertAlign val="superscript"/>
        <sz val="10"/>
        <rFont val="Arial"/>
        <family val="2"/>
      </rPr>
      <t>2</t>
    </r>
  </si>
  <si>
    <t>q</t>
  </si>
  <si>
    <t>p</t>
  </si>
  <si>
    <t>affected</t>
  </si>
  <si>
    <t>individuals</t>
  </si>
  <si>
    <t>cystic fibrosis example</t>
  </si>
  <si>
    <t>=</t>
  </si>
  <si>
    <t>1-q</t>
  </si>
  <si>
    <t>2pq</t>
  </si>
  <si>
    <r>
      <t>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/s</t>
    </r>
    <r>
      <rPr>
        <vertAlign val="subscript"/>
        <sz val="10"/>
        <rFont val="Arial"/>
        <family val="2"/>
      </rPr>
      <t>1</t>
    </r>
  </si>
  <si>
    <t>p/q</t>
  </si>
  <si>
    <t>heterozygote survivors</t>
  </si>
  <si>
    <t>homozygote lethals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</si>
</sst>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0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10</xdr:row>
      <xdr:rowOff>114300</xdr:rowOff>
    </xdr:from>
    <xdr:to>
      <xdr:col>5</xdr:col>
      <xdr:colOff>514350</xdr:colOff>
      <xdr:row>10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590925" y="17335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11</xdr:row>
      <xdr:rowOff>47625</xdr:rowOff>
    </xdr:from>
    <xdr:to>
      <xdr:col>6</xdr:col>
      <xdr:colOff>142875</xdr:colOff>
      <xdr:row>14</xdr:row>
      <xdr:rowOff>9525</xdr:rowOff>
    </xdr:to>
    <xdr:sp>
      <xdr:nvSpPr>
        <xdr:cNvPr id="2" name="Line 5"/>
        <xdr:cNvSpPr>
          <a:spLocks/>
        </xdr:cNvSpPr>
      </xdr:nvSpPr>
      <xdr:spPr>
        <a:xfrm>
          <a:off x="4238625" y="18478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18</xdr:row>
      <xdr:rowOff>123825</xdr:rowOff>
    </xdr:from>
    <xdr:to>
      <xdr:col>5</xdr:col>
      <xdr:colOff>514350</xdr:colOff>
      <xdr:row>18</xdr:row>
      <xdr:rowOff>123825</xdr:rowOff>
    </xdr:to>
    <xdr:sp>
      <xdr:nvSpPr>
        <xdr:cNvPr id="3" name="Line 6"/>
        <xdr:cNvSpPr>
          <a:spLocks/>
        </xdr:cNvSpPr>
      </xdr:nvSpPr>
      <xdr:spPr>
        <a:xfrm flipH="1">
          <a:off x="3648075" y="30575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9:K23"/>
  <sheetViews>
    <sheetView tabSelected="1" workbookViewId="0" topLeftCell="A1">
      <selection activeCell="E12" sqref="E12"/>
    </sheetView>
  </sheetViews>
  <sheetFormatPr defaultColWidth="9.140625" defaultRowHeight="12.75"/>
  <cols>
    <col min="4" max="4" width="18.8515625" style="0" customWidth="1"/>
    <col min="5" max="5" width="6.00390625" style="0" customWidth="1"/>
    <col min="7" max="7" width="4.421875" style="0" customWidth="1"/>
    <col min="8" max="8" width="3.8515625" style="0" customWidth="1"/>
    <col min="10" max="10" width="3.7109375" style="0" customWidth="1"/>
  </cols>
  <sheetData>
    <row r="9" ht="12.75">
      <c r="D9" t="s">
        <v>6</v>
      </c>
    </row>
    <row r="11" spans="4:9" ht="14.25">
      <c r="D11" s="8" t="s">
        <v>4</v>
      </c>
      <c r="E11" s="4">
        <v>0.1</v>
      </c>
      <c r="G11" s="1" t="s">
        <v>1</v>
      </c>
      <c r="H11" s="2" t="s">
        <v>7</v>
      </c>
      <c r="I11">
        <f>E11/E12</f>
        <v>0.0001</v>
      </c>
    </row>
    <row r="12" spans="4:5" ht="12.75">
      <c r="D12" s="8" t="s">
        <v>5</v>
      </c>
      <c r="E12" s="5">
        <v>1000</v>
      </c>
    </row>
    <row r="13" spans="4:5" ht="12.75">
      <c r="D13" s="8"/>
      <c r="E13" s="1"/>
    </row>
    <row r="14" spans="4:5" ht="12.75">
      <c r="D14" s="8"/>
      <c r="E14" s="1"/>
    </row>
    <row r="15" spans="4:11" ht="12.75">
      <c r="D15" s="8"/>
      <c r="E15" s="1"/>
      <c r="G15" s="1" t="s">
        <v>2</v>
      </c>
      <c r="H15" s="2" t="s">
        <v>7</v>
      </c>
      <c r="I15">
        <f>SQRT(I11)</f>
        <v>0.01</v>
      </c>
      <c r="J15" s="2" t="s">
        <v>7</v>
      </c>
      <c r="K15" s="3">
        <f>q</f>
        <v>0.01</v>
      </c>
    </row>
    <row r="16" spans="4:5" ht="12.75">
      <c r="D16" s="8"/>
      <c r="E16" s="1"/>
    </row>
    <row r="17" spans="4:11" ht="12.75">
      <c r="D17" s="8"/>
      <c r="E17" s="1"/>
      <c r="G17" s="1" t="s">
        <v>3</v>
      </c>
      <c r="H17" s="2" t="s">
        <v>7</v>
      </c>
      <c r="I17" s="1" t="s">
        <v>8</v>
      </c>
      <c r="J17" s="2" t="s">
        <v>7</v>
      </c>
      <c r="K17">
        <f>1-q</f>
        <v>0.99</v>
      </c>
    </row>
    <row r="18" spans="4:5" ht="12.75">
      <c r="D18" s="8"/>
      <c r="E18" s="1"/>
    </row>
    <row r="19" spans="4:9" ht="12.75">
      <c r="D19" s="8" t="s">
        <v>0</v>
      </c>
      <c r="E19" s="4">
        <v>1</v>
      </c>
      <c r="G19" t="s">
        <v>9</v>
      </c>
      <c r="H19" s="2" t="s">
        <v>7</v>
      </c>
      <c r="I19">
        <f>2*p*q</f>
        <v>0.0198</v>
      </c>
    </row>
    <row r="20" ht="12.75">
      <c r="E20" s="6">
        <f>1/I19</f>
        <v>50.5050505050505</v>
      </c>
    </row>
    <row r="22" spans="4:11" ht="15.75">
      <c r="D22" s="9" t="s">
        <v>12</v>
      </c>
      <c r="G22" t="s">
        <v>10</v>
      </c>
      <c r="H22" s="2" t="s">
        <v>7</v>
      </c>
      <c r="I22" s="1" t="s">
        <v>11</v>
      </c>
      <c r="J22" s="2" t="s">
        <v>7</v>
      </c>
      <c r="K22" s="7">
        <f>p/q</f>
        <v>99</v>
      </c>
    </row>
    <row r="23" ht="12.75">
      <c r="D23" s="10" t="s">
        <v>13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Warren Design 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Van Warren</dc:creator>
  <cp:keywords/>
  <dc:description/>
  <cp:lastModifiedBy>L. Van Warren</cp:lastModifiedBy>
  <dcterms:created xsi:type="dcterms:W3CDTF">1999-10-17T22:13:44Z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