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9005" windowHeight="110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8" i="1"/>
  <c r="K20"/>
  <c r="P19"/>
  <c r="O19"/>
  <c r="K19"/>
  <c r="K17"/>
  <c r="K16"/>
  <c r="K15"/>
  <c r="P14"/>
  <c r="P15" s="1"/>
  <c r="K14"/>
  <c r="K13"/>
  <c r="K12"/>
  <c r="D20"/>
  <c r="D17"/>
  <c r="D16"/>
</calcChain>
</file>

<file path=xl/sharedStrings.xml><?xml version="1.0" encoding="utf-8"?>
<sst xmlns="http://schemas.openxmlformats.org/spreadsheetml/2006/main" count="84" uniqueCount="56">
  <si>
    <t>RFSpace</t>
  </si>
  <si>
    <t>GPS</t>
  </si>
  <si>
    <t>Interface</t>
  </si>
  <si>
    <t>Access</t>
  </si>
  <si>
    <t>GnuRadio</t>
  </si>
  <si>
    <t>SoftRock</t>
  </si>
  <si>
    <t>USRP - Ettus</t>
  </si>
  <si>
    <t>Lowest</t>
  </si>
  <si>
    <t>Highest</t>
  </si>
  <si>
    <t>Frequency</t>
  </si>
  <si>
    <t>Bandwidth</t>
  </si>
  <si>
    <t>Cost</t>
  </si>
  <si>
    <t>SDR-IP</t>
  </si>
  <si>
    <t>SDR-IQ</t>
  </si>
  <si>
    <t>SDR-14</t>
  </si>
  <si>
    <t>FlexRadio</t>
  </si>
  <si>
    <t>Plug N Play</t>
  </si>
  <si>
    <t>Bits</t>
  </si>
  <si>
    <t>Volume</t>
  </si>
  <si>
    <t>Weight</t>
  </si>
  <si>
    <t>ETA</t>
  </si>
  <si>
    <t>FireWire™</t>
  </si>
  <si>
    <t>?</t>
  </si>
  <si>
    <t>TAPR</t>
  </si>
  <si>
    <t>Atlas/Ozy/Mercury/Janus</t>
  </si>
  <si>
    <t>USRP2 - Ettus</t>
  </si>
  <si>
    <t>yes</t>
  </si>
  <si>
    <t>Direct</t>
  </si>
  <si>
    <t>ADC</t>
  </si>
  <si>
    <t>SRL</t>
  </si>
  <si>
    <t>Hz</t>
  </si>
  <si>
    <t>lbs</t>
  </si>
  <si>
    <r>
      <t>in</t>
    </r>
    <r>
      <rPr>
        <b/>
        <vertAlign val="superscript"/>
        <sz val="14"/>
        <color theme="1"/>
        <rFont val="Calibri"/>
        <family val="2"/>
      </rPr>
      <t>3</t>
    </r>
  </si>
  <si>
    <t>Business</t>
  </si>
  <si>
    <t>Duration</t>
  </si>
  <si>
    <t>yrs</t>
  </si>
  <si>
    <t>USB 2.0</t>
  </si>
  <si>
    <t>TCP/IP</t>
  </si>
  <si>
    <t>Xtall+Lite V9.0</t>
  </si>
  <si>
    <t>USB</t>
  </si>
  <si>
    <t>QS1R - VERB</t>
  </si>
  <si>
    <t>via FPGA</t>
  </si>
  <si>
    <t>Time</t>
  </si>
  <si>
    <t>Stamp</t>
  </si>
  <si>
    <t>Buffers</t>
  </si>
  <si>
    <t>n/a</t>
  </si>
  <si>
    <t>Gigabit Ethernet</t>
  </si>
  <si>
    <t>NO</t>
  </si>
  <si>
    <t>lvw - wdv.com - last updated 1/15/2009</t>
  </si>
  <si>
    <t>6 - 9</t>
  </si>
  <si>
    <t>Radio</t>
  </si>
  <si>
    <t>days</t>
  </si>
  <si>
    <t>Sensitivity</t>
  </si>
  <si>
    <t>Display</t>
  </si>
  <si>
    <t>Flex-5000A</t>
  </si>
  <si>
    <t>uV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</si>
</sst>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#,##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vertAlign val="superscript"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2" applyAlignment="1" applyProtection="1">
      <alignment horizontal="center"/>
    </xf>
    <xf numFmtId="0" fontId="3" fillId="0" borderId="0" xfId="2" quotePrefix="1" applyAlignment="1" applyProtection="1">
      <alignment horizontal="center"/>
    </xf>
    <xf numFmtId="0" fontId="0" fillId="0" borderId="0" xfId="0" applyAlignment="1">
      <alignment horizontal="right"/>
    </xf>
    <xf numFmtId="0" fontId="3" fillId="0" borderId="0" xfId="2" applyAlignment="1" applyProtection="1">
      <alignment horizontal="right"/>
    </xf>
    <xf numFmtId="164" fontId="1" fillId="0" borderId="0" xfId="1" applyNumberFormat="1" applyFont="1"/>
    <xf numFmtId="0" fontId="0" fillId="0" borderId="0" xfId="0" applyFont="1" applyAlignment="1">
      <alignment horizontal="center"/>
    </xf>
    <xf numFmtId="0" fontId="0" fillId="0" borderId="0" xfId="0" applyFont="1"/>
    <xf numFmtId="3" fontId="0" fillId="0" borderId="0" xfId="0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3" fontId="0" fillId="0" borderId="0" xfId="0" quotePrefix="1" applyNumberFormat="1" applyFont="1" applyAlignment="1">
      <alignment horizontal="center"/>
    </xf>
    <xf numFmtId="0" fontId="0" fillId="0" borderId="0" xfId="0" applyFont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18</xdr:row>
      <xdr:rowOff>123825</xdr:rowOff>
    </xdr:from>
    <xdr:to>
      <xdr:col>16</xdr:col>
      <xdr:colOff>123825</xdr:colOff>
      <xdr:row>18</xdr:row>
      <xdr:rowOff>125413</xdr:rowOff>
    </xdr:to>
    <xdr:cxnSp macro="">
      <xdr:nvCxnSpPr>
        <xdr:cNvPr id="3" name="Straight Connector 2"/>
        <xdr:cNvCxnSpPr/>
      </xdr:nvCxnSpPr>
      <xdr:spPr>
        <a:xfrm>
          <a:off x="866775" y="3629025"/>
          <a:ext cx="11820525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13</xdr:row>
      <xdr:rowOff>95250</xdr:rowOff>
    </xdr:from>
    <xdr:to>
      <xdr:col>16</xdr:col>
      <xdr:colOff>0</xdr:colOff>
      <xdr:row>13</xdr:row>
      <xdr:rowOff>96838</xdr:rowOff>
    </xdr:to>
    <xdr:cxnSp macro="">
      <xdr:nvCxnSpPr>
        <xdr:cNvPr id="4" name="Straight Connector 3"/>
        <xdr:cNvCxnSpPr/>
      </xdr:nvCxnSpPr>
      <xdr:spPr>
        <a:xfrm>
          <a:off x="628650" y="2647950"/>
          <a:ext cx="11820525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16</xdr:row>
      <xdr:rowOff>123825</xdr:rowOff>
    </xdr:from>
    <xdr:to>
      <xdr:col>16</xdr:col>
      <xdr:colOff>0</xdr:colOff>
      <xdr:row>16</xdr:row>
      <xdr:rowOff>125413</xdr:rowOff>
    </xdr:to>
    <xdr:cxnSp macro="">
      <xdr:nvCxnSpPr>
        <xdr:cNvPr id="5" name="Straight Connector 4"/>
        <xdr:cNvCxnSpPr/>
      </xdr:nvCxnSpPr>
      <xdr:spPr>
        <a:xfrm>
          <a:off x="628650" y="3248025"/>
          <a:ext cx="11820525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ttus.com/orderpage.htm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universal-radio.com/catalog/commrxvr/0106.html" TargetMode="External"/><Relationship Id="rId7" Type="http://schemas.openxmlformats.org/officeDocument/2006/relationships/hyperlink" Target="http://tapr.org/" TargetMode="External"/><Relationship Id="rId12" Type="http://schemas.openxmlformats.org/officeDocument/2006/relationships/hyperlink" Target="http://www.srl-llc.com/" TargetMode="External"/><Relationship Id="rId2" Type="http://schemas.openxmlformats.org/officeDocument/2006/relationships/hyperlink" Target="http://www.universal-radio.com/catalog/commrxvr/0014.html" TargetMode="External"/><Relationship Id="rId1" Type="http://schemas.openxmlformats.org/officeDocument/2006/relationships/hyperlink" Target="http://www.universal-radio.com/catalog/commrxvr/5121.html" TargetMode="External"/><Relationship Id="rId6" Type="http://schemas.openxmlformats.org/officeDocument/2006/relationships/hyperlink" Target="http://www.rfspace.com/Home.html" TargetMode="External"/><Relationship Id="rId11" Type="http://schemas.openxmlformats.org/officeDocument/2006/relationships/hyperlink" Target="http://www.rfspace.com/SDR-14.html" TargetMode="External"/><Relationship Id="rId5" Type="http://schemas.openxmlformats.org/officeDocument/2006/relationships/hyperlink" Target="http://www.flex-radio.com/Products.aspx?topic=F5Ka_details" TargetMode="External"/><Relationship Id="rId10" Type="http://schemas.openxmlformats.org/officeDocument/2006/relationships/hyperlink" Target="http://golddredgervideo.com/wb5rvz/" TargetMode="External"/><Relationship Id="rId4" Type="http://schemas.openxmlformats.org/officeDocument/2006/relationships/hyperlink" Target="http://www.flex-radio.com/Products.aspx?topic=F5Ka_details" TargetMode="External"/><Relationship Id="rId9" Type="http://schemas.openxmlformats.org/officeDocument/2006/relationships/hyperlink" Target="http://www.ettus.com/orderpage.html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8:Q22"/>
  <sheetViews>
    <sheetView tabSelected="1" topLeftCell="A3" workbookViewId="0">
      <selection activeCell="B13" sqref="B13"/>
    </sheetView>
  </sheetViews>
  <sheetFormatPr defaultRowHeight="15"/>
  <cols>
    <col min="2" max="2" width="9.85546875" style="6" customWidth="1"/>
    <col min="3" max="3" width="23.85546875" bestFit="1" customWidth="1"/>
    <col min="4" max="4" width="9.85546875" style="3" customWidth="1"/>
    <col min="5" max="5" width="10.85546875" style="2" bestFit="1" customWidth="1"/>
    <col min="6" max="6" width="9.85546875" style="3" customWidth="1"/>
    <col min="7" max="9" width="9.85546875" style="2" customWidth="1"/>
    <col min="10" max="10" width="12.7109375" style="2" bestFit="1" customWidth="1"/>
    <col min="11" max="11" width="11.140625" style="3" bestFit="1" customWidth="1"/>
    <col min="12" max="13" width="11.140625" style="3" customWidth="1"/>
    <col min="14" max="17" width="9.85546875" customWidth="1"/>
  </cols>
  <sheetData>
    <row r="8" spans="2:17">
      <c r="F8" s="2" t="s">
        <v>27</v>
      </c>
      <c r="G8" s="2" t="s">
        <v>42</v>
      </c>
      <c r="K8" s="2"/>
      <c r="L8" s="2"/>
      <c r="M8" s="2"/>
      <c r="N8" s="1"/>
      <c r="O8" s="1"/>
      <c r="P8" s="1"/>
      <c r="Q8" s="1"/>
    </row>
    <row r="9" spans="2:17">
      <c r="E9" s="2" t="s">
        <v>16</v>
      </c>
      <c r="F9" s="2" t="s">
        <v>1</v>
      </c>
      <c r="G9" s="2" t="s">
        <v>43</v>
      </c>
      <c r="I9" s="2" t="s">
        <v>7</v>
      </c>
      <c r="J9" s="2" t="s">
        <v>8</v>
      </c>
      <c r="K9" s="2"/>
      <c r="L9" s="2" t="s">
        <v>53</v>
      </c>
      <c r="M9" s="2"/>
      <c r="N9" s="1"/>
      <c r="O9" s="1"/>
      <c r="P9" s="1"/>
      <c r="Q9" s="2" t="s">
        <v>33</v>
      </c>
    </row>
    <row r="10" spans="2:17">
      <c r="E10" s="2" t="s">
        <v>20</v>
      </c>
      <c r="F10" s="2" t="s">
        <v>2</v>
      </c>
      <c r="G10" s="2" t="s">
        <v>44</v>
      </c>
      <c r="H10" s="2" t="s">
        <v>28</v>
      </c>
      <c r="I10" s="2" t="s">
        <v>9</v>
      </c>
      <c r="J10" s="2" t="s">
        <v>9</v>
      </c>
      <c r="K10" s="2" t="s">
        <v>10</v>
      </c>
      <c r="L10" s="2" t="s">
        <v>10</v>
      </c>
      <c r="M10" s="2" t="s">
        <v>52</v>
      </c>
      <c r="N10" s="2" t="s">
        <v>50</v>
      </c>
      <c r="O10" s="2" t="s">
        <v>18</v>
      </c>
      <c r="P10" s="2" t="s">
        <v>19</v>
      </c>
      <c r="Q10" s="2" t="s">
        <v>34</v>
      </c>
    </row>
    <row r="11" spans="2:17" ht="21">
      <c r="D11" s="2" t="s">
        <v>11</v>
      </c>
      <c r="E11" s="2" t="s">
        <v>51</v>
      </c>
      <c r="G11" s="2" t="s">
        <v>3</v>
      </c>
      <c r="H11" s="2" t="s">
        <v>17</v>
      </c>
      <c r="I11" s="2" t="s">
        <v>30</v>
      </c>
      <c r="J11" s="2" t="s">
        <v>30</v>
      </c>
      <c r="K11" s="2" t="s">
        <v>30</v>
      </c>
      <c r="L11" s="2" t="s">
        <v>30</v>
      </c>
      <c r="M11" s="2" t="s">
        <v>55</v>
      </c>
      <c r="N11" s="2" t="s">
        <v>2</v>
      </c>
      <c r="O11" s="2" t="s">
        <v>32</v>
      </c>
      <c r="P11" s="2" t="s">
        <v>31</v>
      </c>
      <c r="Q11" s="2" t="s">
        <v>35</v>
      </c>
    </row>
    <row r="12" spans="2:17">
      <c r="B12" s="7" t="s">
        <v>15</v>
      </c>
      <c r="C12" s="4" t="s">
        <v>54</v>
      </c>
      <c r="D12" s="8">
        <v>2519.1</v>
      </c>
      <c r="E12" s="9">
        <v>0</v>
      </c>
      <c r="F12" s="9" t="s">
        <v>26</v>
      </c>
      <c r="G12" s="2" t="s">
        <v>26</v>
      </c>
      <c r="H12" s="9"/>
      <c r="I12" s="11">
        <v>10000</v>
      </c>
      <c r="J12" s="11">
        <v>60000000</v>
      </c>
      <c r="K12" s="11">
        <f t="shared" ref="K12:K17" si="0">J12-I12</f>
        <v>59990000</v>
      </c>
      <c r="L12" s="11">
        <v>192000</v>
      </c>
      <c r="M12" s="11">
        <v>1.3</v>
      </c>
      <c r="N12" s="9" t="s">
        <v>21</v>
      </c>
      <c r="O12" s="11">
        <v>1117</v>
      </c>
      <c r="P12" s="9">
        <v>13</v>
      </c>
      <c r="Q12" s="9">
        <v>6</v>
      </c>
    </row>
    <row r="13" spans="2:17">
      <c r="B13" s="7" t="s">
        <v>0</v>
      </c>
      <c r="C13" s="4" t="s">
        <v>14</v>
      </c>
      <c r="D13" s="8">
        <v>1299</v>
      </c>
      <c r="E13" s="9">
        <v>0</v>
      </c>
      <c r="F13" s="9" t="s">
        <v>26</v>
      </c>
      <c r="G13" s="9"/>
      <c r="H13" s="9">
        <v>14</v>
      </c>
      <c r="I13" s="9">
        <v>0</v>
      </c>
      <c r="J13" s="11">
        <v>30000000</v>
      </c>
      <c r="K13" s="11">
        <f t="shared" si="0"/>
        <v>30000000</v>
      </c>
      <c r="L13" s="11"/>
      <c r="M13" s="11"/>
      <c r="N13" s="9" t="s">
        <v>36</v>
      </c>
      <c r="O13" s="11">
        <v>67</v>
      </c>
      <c r="P13" s="13">
        <v>3.8</v>
      </c>
      <c r="Q13" s="11">
        <v>7</v>
      </c>
    </row>
    <row r="14" spans="2:17">
      <c r="B14" s="7" t="s">
        <v>0</v>
      </c>
      <c r="C14" s="4" t="s">
        <v>13</v>
      </c>
      <c r="D14" s="8">
        <v>499.95</v>
      </c>
      <c r="E14" s="9">
        <v>0</v>
      </c>
      <c r="F14" s="9" t="s">
        <v>47</v>
      </c>
      <c r="G14" s="9"/>
      <c r="H14" s="9">
        <v>14</v>
      </c>
      <c r="I14" s="9">
        <v>500</v>
      </c>
      <c r="J14" s="11">
        <v>30000000</v>
      </c>
      <c r="K14" s="11">
        <f t="shared" si="0"/>
        <v>29999500</v>
      </c>
      <c r="L14" s="11"/>
      <c r="M14" s="11"/>
      <c r="N14" s="9" t="s">
        <v>36</v>
      </c>
      <c r="O14" s="11">
        <v>18</v>
      </c>
      <c r="P14" s="13">
        <f>O14/O13*P13</f>
        <v>1.0208955223880596</v>
      </c>
      <c r="Q14" s="11">
        <v>7</v>
      </c>
    </row>
    <row r="15" spans="2:17">
      <c r="B15" s="7" t="s">
        <v>0</v>
      </c>
      <c r="C15" s="4" t="s">
        <v>12</v>
      </c>
      <c r="D15" s="12" t="s">
        <v>22</v>
      </c>
      <c r="E15" s="12" t="s">
        <v>22</v>
      </c>
      <c r="F15" s="12" t="s">
        <v>26</v>
      </c>
      <c r="G15" s="9"/>
      <c r="H15" s="9">
        <v>16</v>
      </c>
      <c r="I15" s="11">
        <v>10000</v>
      </c>
      <c r="J15" s="11">
        <v>32000000</v>
      </c>
      <c r="K15" s="11">
        <f t="shared" si="0"/>
        <v>31990000</v>
      </c>
      <c r="L15" s="11"/>
      <c r="M15" s="11"/>
      <c r="N15" s="9" t="s">
        <v>37</v>
      </c>
      <c r="O15" s="11">
        <v>18</v>
      </c>
      <c r="P15" s="13">
        <f>O15/O14*P14</f>
        <v>1.0208955223880596</v>
      </c>
      <c r="Q15" s="11">
        <v>7</v>
      </c>
    </row>
    <row r="16" spans="2:17">
      <c r="B16" s="7" t="s">
        <v>23</v>
      </c>
      <c r="C16" s="1" t="s">
        <v>24</v>
      </c>
      <c r="D16" s="8">
        <f>25+35+137+163+329</f>
        <v>689</v>
      </c>
      <c r="E16" s="9">
        <v>14</v>
      </c>
      <c r="F16" s="9" t="s">
        <v>26</v>
      </c>
      <c r="G16" s="9" t="s">
        <v>26</v>
      </c>
      <c r="H16" s="9">
        <v>16</v>
      </c>
      <c r="I16" s="11">
        <v>100000</v>
      </c>
      <c r="J16" s="11">
        <v>55000000</v>
      </c>
      <c r="K16" s="11">
        <f t="shared" si="0"/>
        <v>54900000</v>
      </c>
      <c r="L16" s="11"/>
      <c r="M16" s="11"/>
      <c r="N16" s="9" t="s">
        <v>36</v>
      </c>
      <c r="O16" s="10"/>
      <c r="P16" s="10"/>
      <c r="Q16" s="11">
        <v>28</v>
      </c>
    </row>
    <row r="17" spans="2:17">
      <c r="B17" s="6" t="s">
        <v>4</v>
      </c>
      <c r="C17" s="4" t="s">
        <v>6</v>
      </c>
      <c r="D17" s="8">
        <f>700+175</f>
        <v>875</v>
      </c>
      <c r="E17" s="9">
        <v>2</v>
      </c>
      <c r="F17" s="9" t="s">
        <v>47</v>
      </c>
      <c r="G17" s="9" t="s">
        <v>26</v>
      </c>
      <c r="H17" s="9">
        <v>12</v>
      </c>
      <c r="I17" s="11">
        <v>50000000</v>
      </c>
      <c r="J17" s="11">
        <v>1000000000</v>
      </c>
      <c r="K17" s="11">
        <f t="shared" si="0"/>
        <v>950000000</v>
      </c>
      <c r="L17" s="11"/>
      <c r="M17" s="11"/>
      <c r="N17" s="9" t="s">
        <v>36</v>
      </c>
      <c r="O17" s="10"/>
      <c r="P17" s="10"/>
      <c r="Q17" s="14" t="s">
        <v>49</v>
      </c>
    </row>
    <row r="18" spans="2:17">
      <c r="B18" s="6" t="s">
        <v>4</v>
      </c>
      <c r="C18" s="4" t="s">
        <v>25</v>
      </c>
      <c r="D18" s="12">
        <v>1400</v>
      </c>
      <c r="E18" s="9">
        <v>2</v>
      </c>
      <c r="F18" s="9" t="s">
        <v>26</v>
      </c>
      <c r="G18" s="9" t="s">
        <v>26</v>
      </c>
      <c r="H18" s="9">
        <v>14</v>
      </c>
      <c r="I18" s="11">
        <v>50000000</v>
      </c>
      <c r="J18" s="11">
        <v>1000000000</v>
      </c>
      <c r="K18" s="11">
        <f t="shared" ref="K18" si="1">J18-I18</f>
        <v>950000000</v>
      </c>
      <c r="L18" s="11"/>
      <c r="M18" s="11"/>
      <c r="N18" s="9" t="s">
        <v>46</v>
      </c>
      <c r="O18" s="10"/>
      <c r="P18" s="10"/>
      <c r="Q18" s="14" t="s">
        <v>49</v>
      </c>
    </row>
    <row r="19" spans="2:17">
      <c r="B19" s="6" t="s">
        <v>5</v>
      </c>
      <c r="C19" s="5" t="s">
        <v>38</v>
      </c>
      <c r="D19" s="8">
        <v>30</v>
      </c>
      <c r="E19" s="9">
        <v>21</v>
      </c>
      <c r="F19" s="9" t="s">
        <v>47</v>
      </c>
      <c r="G19" s="9" t="s">
        <v>47</v>
      </c>
      <c r="H19" s="9" t="s">
        <v>45</v>
      </c>
      <c r="I19" s="11">
        <v>2500000</v>
      </c>
      <c r="J19" s="11">
        <v>175000000</v>
      </c>
      <c r="K19" s="11">
        <f>J19-I19</f>
        <v>172500000</v>
      </c>
      <c r="L19" s="11"/>
      <c r="M19" s="11"/>
      <c r="N19" s="9" t="s">
        <v>39</v>
      </c>
      <c r="O19" s="10">
        <f>0.75*4*2.75</f>
        <v>8.25</v>
      </c>
      <c r="P19" s="10">
        <f>3/16</f>
        <v>0.1875</v>
      </c>
      <c r="Q19" s="11">
        <v>4</v>
      </c>
    </row>
    <row r="20" spans="2:17">
      <c r="B20" s="6" t="s">
        <v>29</v>
      </c>
      <c r="C20" s="4" t="s">
        <v>40</v>
      </c>
      <c r="D20" s="8">
        <f>849+99</f>
        <v>948</v>
      </c>
      <c r="E20" s="9">
        <v>0</v>
      </c>
      <c r="F20" s="9" t="s">
        <v>26</v>
      </c>
      <c r="G20" s="9" t="s">
        <v>41</v>
      </c>
      <c r="H20" s="9">
        <v>16</v>
      </c>
      <c r="I20" s="11">
        <v>15000</v>
      </c>
      <c r="J20" s="11">
        <v>55000000</v>
      </c>
      <c r="K20" s="11">
        <f>J20-I20</f>
        <v>54985000</v>
      </c>
      <c r="L20" s="11"/>
      <c r="M20" s="11"/>
      <c r="N20" s="9" t="s">
        <v>36</v>
      </c>
      <c r="O20" s="10">
        <v>174</v>
      </c>
      <c r="P20" s="9" t="s">
        <v>22</v>
      </c>
      <c r="Q20" s="11">
        <v>1.1000000000000001</v>
      </c>
    </row>
    <row r="22" spans="2:17">
      <c r="Q22" s="15" t="s">
        <v>48</v>
      </c>
    </row>
  </sheetData>
  <hyperlinks>
    <hyperlink ref="C15" r:id="rId1"/>
    <hyperlink ref="C13" r:id="rId2"/>
    <hyperlink ref="C14" r:id="rId3"/>
    <hyperlink ref="C12" r:id="rId4" display="Flex-1000"/>
    <hyperlink ref="B12" r:id="rId5"/>
    <hyperlink ref="B14:B15" r:id="rId6" display="RFSpace"/>
    <hyperlink ref="B16" r:id="rId7"/>
    <hyperlink ref="C17" r:id="rId8"/>
    <hyperlink ref="C18" r:id="rId9"/>
    <hyperlink ref="C19" r:id="rId10" display="+ SI750"/>
    <hyperlink ref="B13" r:id="rId11"/>
    <hyperlink ref="C20" r:id="rId12"/>
  </hyperlinks>
  <pageMargins left="0.7" right="0.7" top="0.75" bottom="0.75" header="0.3" footer="0.3"/>
  <pageSetup orientation="portrait" horizontalDpi="200" verticalDpi="200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WDV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Van Warren</dc:creator>
  <cp:lastModifiedBy>L. Van Warren</cp:lastModifiedBy>
  <dcterms:created xsi:type="dcterms:W3CDTF">2009-01-13T20:07:31Z</dcterms:created>
  <dcterms:modified xsi:type="dcterms:W3CDTF">2009-01-16T03:21:34Z</dcterms:modified>
</cp:coreProperties>
</file>