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825" windowHeight="123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C17"/>
  <c r="X21" s="1"/>
  <c r="X24"/>
  <c r="X28"/>
  <c r="X30"/>
  <c r="X32"/>
  <c r="X34"/>
  <c r="X36"/>
  <c r="X38"/>
  <c r="X40"/>
  <c r="X42"/>
  <c r="X44"/>
  <c r="X46"/>
  <c r="X48"/>
  <c r="X50"/>
  <c r="X52"/>
  <c r="X54"/>
  <c r="X56"/>
  <c r="X58"/>
  <c r="X60"/>
  <c r="X62"/>
  <c r="X64"/>
  <c r="X66"/>
  <c r="X68"/>
  <c r="X70"/>
  <c r="L21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20"/>
  <c r="J65"/>
  <c r="M65"/>
  <c r="N65"/>
  <c r="V65"/>
  <c r="Y65"/>
  <c r="Z65"/>
  <c r="AB65"/>
  <c r="J66"/>
  <c r="M66"/>
  <c r="N66"/>
  <c r="V66"/>
  <c r="Y66"/>
  <c r="Z66"/>
  <c r="AB66"/>
  <c r="J67"/>
  <c r="M67"/>
  <c r="N67"/>
  <c r="V67"/>
  <c r="Y67"/>
  <c r="Z67"/>
  <c r="AB67"/>
  <c r="J68"/>
  <c r="M68"/>
  <c r="N68"/>
  <c r="V68"/>
  <c r="Y68"/>
  <c r="Z68"/>
  <c r="AB68"/>
  <c r="J69"/>
  <c r="M69"/>
  <c r="N69"/>
  <c r="V69"/>
  <c r="Y69"/>
  <c r="Z69"/>
  <c r="AB69"/>
  <c r="J70"/>
  <c r="M70"/>
  <c r="N70"/>
  <c r="V70"/>
  <c r="Y70"/>
  <c r="Z70"/>
  <c r="AB70"/>
  <c r="J55"/>
  <c r="M55"/>
  <c r="N55"/>
  <c r="V55"/>
  <c r="Y55"/>
  <c r="Z55"/>
  <c r="AB55"/>
  <c r="J56"/>
  <c r="M56"/>
  <c r="N56"/>
  <c r="V56"/>
  <c r="Y56"/>
  <c r="Z56"/>
  <c r="AB56"/>
  <c r="J57"/>
  <c r="M57"/>
  <c r="N57"/>
  <c r="V57"/>
  <c r="Y57"/>
  <c r="Z57"/>
  <c r="AB57"/>
  <c r="J58"/>
  <c r="M58"/>
  <c r="N58"/>
  <c r="V58"/>
  <c r="Y58"/>
  <c r="Z58"/>
  <c r="AB58"/>
  <c r="J59"/>
  <c r="M59"/>
  <c r="N59"/>
  <c r="V59"/>
  <c r="Y59"/>
  <c r="Z59"/>
  <c r="AB59"/>
  <c r="J60"/>
  <c r="M60"/>
  <c r="N60"/>
  <c r="V60"/>
  <c r="Y60"/>
  <c r="Z60"/>
  <c r="AB60"/>
  <c r="J61"/>
  <c r="M61"/>
  <c r="N61"/>
  <c r="V61"/>
  <c r="Y61"/>
  <c r="Z61"/>
  <c r="AB61"/>
  <c r="J62"/>
  <c r="M62"/>
  <c r="N62"/>
  <c r="V62"/>
  <c r="Y62"/>
  <c r="Z62"/>
  <c r="AB62"/>
  <c r="J63"/>
  <c r="M63"/>
  <c r="N63"/>
  <c r="V63"/>
  <c r="Y63"/>
  <c r="Z63"/>
  <c r="AB63"/>
  <c r="J64"/>
  <c r="M64"/>
  <c r="N64"/>
  <c r="V64"/>
  <c r="Y64"/>
  <c r="Z64"/>
  <c r="AB64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20"/>
  <c r="N20"/>
  <c r="K20"/>
  <c r="D16"/>
  <c r="D11"/>
  <c r="C6"/>
  <c r="C11" s="1"/>
  <c r="E3"/>
  <c r="E6" s="1"/>
  <c r="M21"/>
  <c r="Y21" s="1"/>
  <c r="Y20"/>
  <c r="V20"/>
  <c r="Z20" s="1"/>
  <c r="J21" s="1"/>
  <c r="N21" s="1"/>
  <c r="V21" s="1"/>
  <c r="Z21" s="1"/>
  <c r="J22" s="1"/>
  <c r="N22" s="1"/>
  <c r="V22" s="1"/>
  <c r="Z22" s="1"/>
  <c r="J23" s="1"/>
  <c r="N23" s="1"/>
  <c r="V23" s="1"/>
  <c r="Z23" s="1"/>
  <c r="J24" s="1"/>
  <c r="N24" s="1"/>
  <c r="V24" s="1"/>
  <c r="Z24" s="1"/>
  <c r="J25" s="1"/>
  <c r="N25" s="1"/>
  <c r="V25" s="1"/>
  <c r="Z25" s="1"/>
  <c r="J26" s="1"/>
  <c r="N26" s="1"/>
  <c r="V26" s="1"/>
  <c r="Z26" s="1"/>
  <c r="J27" s="1"/>
  <c r="N27" s="1"/>
  <c r="V27" s="1"/>
  <c r="Z27" s="1"/>
  <c r="J28" s="1"/>
  <c r="N28" s="1"/>
  <c r="V28" s="1"/>
  <c r="Z28" s="1"/>
  <c r="J29" s="1"/>
  <c r="N29" s="1"/>
  <c r="V29" s="1"/>
  <c r="Z29" s="1"/>
  <c r="J30" s="1"/>
  <c r="N30" s="1"/>
  <c r="V30" s="1"/>
  <c r="Z30" s="1"/>
  <c r="J31" s="1"/>
  <c r="N31" s="1"/>
  <c r="V31" s="1"/>
  <c r="Z31" s="1"/>
  <c r="J32" s="1"/>
  <c r="N32" s="1"/>
  <c r="V32" s="1"/>
  <c r="Z32" s="1"/>
  <c r="J33" s="1"/>
  <c r="N33" s="1"/>
  <c r="V33" s="1"/>
  <c r="Z33" s="1"/>
  <c r="J34" s="1"/>
  <c r="N34" s="1"/>
  <c r="V34" s="1"/>
  <c r="Z34" s="1"/>
  <c r="J35" s="1"/>
  <c r="N35" s="1"/>
  <c r="V35" s="1"/>
  <c r="Z35" s="1"/>
  <c r="J36" s="1"/>
  <c r="N36" s="1"/>
  <c r="V36" s="1"/>
  <c r="Z36" s="1"/>
  <c r="J37" s="1"/>
  <c r="N37" s="1"/>
  <c r="V37" s="1"/>
  <c r="Z37" s="1"/>
  <c r="J38" s="1"/>
  <c r="N38" s="1"/>
  <c r="V38" s="1"/>
  <c r="Z38" s="1"/>
  <c r="J39" s="1"/>
  <c r="N39" s="1"/>
  <c r="V39" s="1"/>
  <c r="Z39" s="1"/>
  <c r="J40" s="1"/>
  <c r="N40" s="1"/>
  <c r="V40" s="1"/>
  <c r="Z40" s="1"/>
  <c r="J41" s="1"/>
  <c r="N41" s="1"/>
  <c r="V41" s="1"/>
  <c r="Z41" s="1"/>
  <c r="J42" s="1"/>
  <c r="N42" s="1"/>
  <c r="V42" s="1"/>
  <c r="Z42" s="1"/>
  <c r="J43" s="1"/>
  <c r="N43" s="1"/>
  <c r="V43" s="1"/>
  <c r="Z43" s="1"/>
  <c r="J44" s="1"/>
  <c r="N44" s="1"/>
  <c r="V44" s="1"/>
  <c r="Z44" s="1"/>
  <c r="J45" s="1"/>
  <c r="N45" s="1"/>
  <c r="V45" s="1"/>
  <c r="Z45" s="1"/>
  <c r="J46" s="1"/>
  <c r="N46" s="1"/>
  <c r="V46" s="1"/>
  <c r="Z46" s="1"/>
  <c r="J47" s="1"/>
  <c r="N47" s="1"/>
  <c r="V47" s="1"/>
  <c r="Z47" s="1"/>
  <c r="J48" s="1"/>
  <c r="N48" s="1"/>
  <c r="V48" s="1"/>
  <c r="Z48" s="1"/>
  <c r="J49" s="1"/>
  <c r="N49" s="1"/>
  <c r="V49" s="1"/>
  <c r="Z49" s="1"/>
  <c r="J50" s="1"/>
  <c r="N50" s="1"/>
  <c r="V50" s="1"/>
  <c r="Z50" s="1"/>
  <c r="J51" s="1"/>
  <c r="N51" s="1"/>
  <c r="V51" s="1"/>
  <c r="Z51" s="1"/>
  <c r="J52" s="1"/>
  <c r="N52" s="1"/>
  <c r="V52" s="1"/>
  <c r="Z52" s="1"/>
  <c r="J53" s="1"/>
  <c r="N53" s="1"/>
  <c r="V53" s="1"/>
  <c r="Z53" s="1"/>
  <c r="J54" s="1"/>
  <c r="N54" s="1"/>
  <c r="V54" s="1"/>
  <c r="Z54" s="1"/>
  <c r="D17" l="1"/>
  <c r="L70"/>
  <c r="L6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X20"/>
  <c r="X69"/>
  <c r="X67"/>
  <c r="X65"/>
  <c r="X63"/>
  <c r="X61"/>
  <c r="X59"/>
  <c r="X57"/>
  <c r="X55"/>
  <c r="X53"/>
  <c r="X51"/>
  <c r="X49"/>
  <c r="X47"/>
  <c r="X45"/>
  <c r="X43"/>
  <c r="X41"/>
  <c r="X39"/>
  <c r="X37"/>
  <c r="X35"/>
  <c r="X33"/>
  <c r="X31"/>
  <c r="X29"/>
  <c r="X26"/>
  <c r="X22"/>
  <c r="X27"/>
  <c r="X25"/>
  <c r="X23"/>
  <c r="C7"/>
  <c r="C8" s="1"/>
  <c r="C9" s="1"/>
  <c r="C4" s="1"/>
  <c r="M22"/>
  <c r="O20"/>
  <c r="P20" s="1"/>
  <c r="E11"/>
  <c r="E7"/>
  <c r="E8" s="1"/>
  <c r="D7"/>
  <c r="D8" s="1"/>
  <c r="D9" s="1"/>
  <c r="D4" s="1"/>
  <c r="AD21" l="1"/>
  <c r="AD23"/>
  <c r="AD25"/>
  <c r="AD27"/>
  <c r="AD29"/>
  <c r="AD31"/>
  <c r="AD33"/>
  <c r="AD35"/>
  <c r="AD37"/>
  <c r="AD39"/>
  <c r="AD41"/>
  <c r="AD43"/>
  <c r="AD45"/>
  <c r="AD47"/>
  <c r="AD49"/>
  <c r="AD51"/>
  <c r="AD53"/>
  <c r="AD55"/>
  <c r="AD57"/>
  <c r="AD59"/>
  <c r="AD61"/>
  <c r="AD63"/>
  <c r="AD65"/>
  <c r="AD67"/>
  <c r="AD69"/>
  <c r="AD20"/>
  <c r="R21"/>
  <c r="R23"/>
  <c r="R25"/>
  <c r="R27"/>
  <c r="R29"/>
  <c r="R31"/>
  <c r="R33"/>
  <c r="R35"/>
  <c r="R37"/>
  <c r="R39"/>
  <c r="R41"/>
  <c r="R43"/>
  <c r="R45"/>
  <c r="R47"/>
  <c r="R49"/>
  <c r="R51"/>
  <c r="R53"/>
  <c r="R55"/>
  <c r="R57"/>
  <c r="R59"/>
  <c r="R61"/>
  <c r="R63"/>
  <c r="R65"/>
  <c r="R67"/>
  <c r="R69"/>
  <c r="R20"/>
  <c r="W20" s="1"/>
  <c r="AA20" s="1"/>
  <c r="AD22"/>
  <c r="AD24"/>
  <c r="AD26"/>
  <c r="AD28"/>
  <c r="AD30"/>
  <c r="AD32"/>
  <c r="AD34"/>
  <c r="AD36"/>
  <c r="AD38"/>
  <c r="AD40"/>
  <c r="AD42"/>
  <c r="AD44"/>
  <c r="AD46"/>
  <c r="AD48"/>
  <c r="AD50"/>
  <c r="AD52"/>
  <c r="AD54"/>
  <c r="AD56"/>
  <c r="AD58"/>
  <c r="AD60"/>
  <c r="AD62"/>
  <c r="AD64"/>
  <c r="AD66"/>
  <c r="AD68"/>
  <c r="AD70"/>
  <c r="R22"/>
  <c r="R24"/>
  <c r="R26"/>
  <c r="R28"/>
  <c r="R30"/>
  <c r="R32"/>
  <c r="R34"/>
  <c r="R36"/>
  <c r="R38"/>
  <c r="R40"/>
  <c r="R42"/>
  <c r="R44"/>
  <c r="R46"/>
  <c r="R48"/>
  <c r="R50"/>
  <c r="R52"/>
  <c r="R54"/>
  <c r="R56"/>
  <c r="R58"/>
  <c r="R60"/>
  <c r="R62"/>
  <c r="R64"/>
  <c r="R66"/>
  <c r="R68"/>
  <c r="R70"/>
  <c r="Y22"/>
  <c r="M23"/>
  <c r="E9"/>
  <c r="E4" s="1"/>
  <c r="K21" l="1"/>
  <c r="O21" s="1"/>
  <c r="W21" s="1"/>
  <c r="AA21" s="1"/>
  <c r="Y23"/>
  <c r="M24"/>
  <c r="P21" l="1"/>
  <c r="K22"/>
  <c r="O22" s="1"/>
  <c r="P22" s="1"/>
  <c r="M25"/>
  <c r="Y24"/>
  <c r="W22" l="1"/>
  <c r="AA22" s="1"/>
  <c r="Y25"/>
  <c r="M26"/>
  <c r="K23" l="1"/>
  <c r="O23" s="1"/>
  <c r="W23" s="1"/>
  <c r="AA23" s="1"/>
  <c r="M27"/>
  <c r="Y26"/>
  <c r="P23" l="1"/>
  <c r="K24"/>
  <c r="O24" s="1"/>
  <c r="Y27"/>
  <c r="M28"/>
  <c r="W24" l="1"/>
  <c r="AA24" s="1"/>
  <c r="P24"/>
  <c r="Y28"/>
  <c r="M29"/>
  <c r="K25" l="1"/>
  <c r="O25" s="1"/>
  <c r="Y29"/>
  <c r="M30"/>
  <c r="P25" l="1"/>
  <c r="W25"/>
  <c r="AA25" s="1"/>
  <c r="Y30"/>
  <c r="M31"/>
  <c r="K26" l="1"/>
  <c r="O26" s="1"/>
  <c r="M32"/>
  <c r="Y31"/>
  <c r="P26" l="1"/>
  <c r="W26"/>
  <c r="AA26" s="1"/>
  <c r="M33"/>
  <c r="Y32"/>
  <c r="K27" l="1"/>
  <c r="O27" s="1"/>
  <c r="M34"/>
  <c r="Y33"/>
  <c r="P27" l="1"/>
  <c r="W27"/>
  <c r="AA27" s="1"/>
  <c r="M35"/>
  <c r="Y34"/>
  <c r="K28" l="1"/>
  <c r="O28" s="1"/>
  <c r="M36"/>
  <c r="Y35"/>
  <c r="W28" l="1"/>
  <c r="AA28" s="1"/>
  <c r="P28"/>
  <c r="M37"/>
  <c r="Y36"/>
  <c r="K29" l="1"/>
  <c r="O29" s="1"/>
  <c r="M38"/>
  <c r="Y37"/>
  <c r="W29" l="1"/>
  <c r="AA29" s="1"/>
  <c r="P29"/>
  <c r="M39"/>
  <c r="Y38"/>
  <c r="K30" l="1"/>
  <c r="O30" s="1"/>
  <c r="M40"/>
  <c r="Y39"/>
  <c r="W30" l="1"/>
  <c r="AA30" s="1"/>
  <c r="P30"/>
  <c r="M41"/>
  <c r="Y40"/>
  <c r="K31" l="1"/>
  <c r="O31" s="1"/>
  <c r="M42"/>
  <c r="Y41"/>
  <c r="W31" l="1"/>
  <c r="AA31" s="1"/>
  <c r="P31"/>
  <c r="M43"/>
  <c r="Y42"/>
  <c r="K32" l="1"/>
  <c r="O32" s="1"/>
  <c r="M44"/>
  <c r="Y43"/>
  <c r="P32" l="1"/>
  <c r="W32"/>
  <c r="AA32" s="1"/>
  <c r="M45"/>
  <c r="Y44"/>
  <c r="K33" l="1"/>
  <c r="O33" s="1"/>
  <c r="M46"/>
  <c r="Y45"/>
  <c r="W33" l="1"/>
  <c r="AA33" s="1"/>
  <c r="P33"/>
  <c r="M47"/>
  <c r="Y46"/>
  <c r="K34" l="1"/>
  <c r="O34" s="1"/>
  <c r="M48"/>
  <c r="Y47"/>
  <c r="W34" l="1"/>
  <c r="AA34" s="1"/>
  <c r="P34"/>
  <c r="M49"/>
  <c r="Y48"/>
  <c r="K35" l="1"/>
  <c r="O35" s="1"/>
  <c r="M50"/>
  <c r="Y49"/>
  <c r="W35" l="1"/>
  <c r="AA35" s="1"/>
  <c r="P35"/>
  <c r="M51"/>
  <c r="Y50"/>
  <c r="K36" l="1"/>
  <c r="O36" s="1"/>
  <c r="M52"/>
  <c r="Y51"/>
  <c r="W36" l="1"/>
  <c r="AA36" s="1"/>
  <c r="P36"/>
  <c r="M53"/>
  <c r="Y52"/>
  <c r="K37" l="1"/>
  <c r="O37" s="1"/>
  <c r="M54"/>
  <c r="Y54" s="1"/>
  <c r="Y53"/>
  <c r="W37" l="1"/>
  <c r="AA37" s="1"/>
  <c r="P37"/>
  <c r="K38" l="1"/>
  <c r="O38" s="1"/>
  <c r="W38" l="1"/>
  <c r="AA38" s="1"/>
  <c r="P38"/>
  <c r="K39" l="1"/>
  <c r="O39" s="1"/>
  <c r="W39" l="1"/>
  <c r="AA39" s="1"/>
  <c r="P39"/>
  <c r="K40" l="1"/>
  <c r="O40" s="1"/>
  <c r="P40" l="1"/>
  <c r="W40"/>
  <c r="AA40" s="1"/>
  <c r="K41" l="1"/>
  <c r="O41" s="1"/>
  <c r="P41" l="1"/>
  <c r="W41"/>
  <c r="AA41" s="1"/>
  <c r="K42" l="1"/>
  <c r="O42" s="1"/>
  <c r="P42" l="1"/>
  <c r="W42"/>
  <c r="AA42" s="1"/>
  <c r="K43" l="1"/>
  <c r="O43" s="1"/>
  <c r="P43" l="1"/>
  <c r="W43"/>
  <c r="AA43" s="1"/>
  <c r="K44" l="1"/>
  <c r="O44" s="1"/>
  <c r="W44" l="1"/>
  <c r="AA44" s="1"/>
  <c r="P44"/>
  <c r="K45" l="1"/>
  <c r="O45" s="1"/>
  <c r="W45" l="1"/>
  <c r="AA45" s="1"/>
  <c r="P45"/>
  <c r="K46" l="1"/>
  <c r="O46" s="1"/>
  <c r="W46" l="1"/>
  <c r="AA46" s="1"/>
  <c r="P46"/>
  <c r="K47" l="1"/>
  <c r="O47" s="1"/>
  <c r="W47" l="1"/>
  <c r="AA47" s="1"/>
  <c r="P47"/>
  <c r="K48" l="1"/>
  <c r="O48" s="1"/>
  <c r="W48" l="1"/>
  <c r="AA48" s="1"/>
  <c r="P48"/>
  <c r="K49" l="1"/>
  <c r="O49" s="1"/>
  <c r="W49" l="1"/>
  <c r="AA49" s="1"/>
  <c r="P49"/>
  <c r="K50" l="1"/>
  <c r="O50" s="1"/>
  <c r="P50" l="1"/>
  <c r="W50"/>
  <c r="AA50" s="1"/>
  <c r="K51" l="1"/>
  <c r="O51" s="1"/>
  <c r="W51" l="1"/>
  <c r="AA51" s="1"/>
  <c r="P51"/>
  <c r="K52" l="1"/>
  <c r="O52" s="1"/>
  <c r="P52" l="1"/>
  <c r="W52"/>
  <c r="AA52" s="1"/>
  <c r="K53" l="1"/>
  <c r="O53" s="1"/>
  <c r="W53" l="1"/>
  <c r="AA53" s="1"/>
  <c r="P53"/>
  <c r="K54" l="1"/>
  <c r="O54" s="1"/>
  <c r="W54" l="1"/>
  <c r="AA54" s="1"/>
  <c r="K55" s="1"/>
  <c r="O55" s="1"/>
  <c r="P54"/>
  <c r="W55" l="1"/>
  <c r="AA55" s="1"/>
  <c r="K56" s="1"/>
  <c r="O56" s="1"/>
  <c r="P55"/>
  <c r="W56" l="1"/>
  <c r="AA56" s="1"/>
  <c r="K57" s="1"/>
  <c r="O57" s="1"/>
  <c r="P56"/>
  <c r="W57" l="1"/>
  <c r="AA57" s="1"/>
  <c r="K58" s="1"/>
  <c r="O58" s="1"/>
  <c r="P57"/>
  <c r="W58" l="1"/>
  <c r="AA58" s="1"/>
  <c r="K59" s="1"/>
  <c r="O59" s="1"/>
  <c r="P58"/>
  <c r="W59" l="1"/>
  <c r="AA59" s="1"/>
  <c r="K60" s="1"/>
  <c r="O60" s="1"/>
  <c r="P59"/>
  <c r="W60" l="1"/>
  <c r="AA60" s="1"/>
  <c r="K61" s="1"/>
  <c r="O61" s="1"/>
  <c r="P60"/>
  <c r="W61" l="1"/>
  <c r="AA61" s="1"/>
  <c r="K62" s="1"/>
  <c r="O62" s="1"/>
  <c r="P61"/>
  <c r="W62" l="1"/>
  <c r="AA62" s="1"/>
  <c r="K63" s="1"/>
  <c r="O63" s="1"/>
  <c r="P62"/>
  <c r="W63" l="1"/>
  <c r="AA63" s="1"/>
  <c r="K64" s="1"/>
  <c r="O64" s="1"/>
  <c r="P63"/>
  <c r="W64" l="1"/>
  <c r="AA64" s="1"/>
  <c r="K65" s="1"/>
  <c r="O65" s="1"/>
  <c r="P64"/>
  <c r="W65" l="1"/>
  <c r="AA65" s="1"/>
  <c r="K66" s="1"/>
  <c r="O66" s="1"/>
  <c r="P65"/>
  <c r="W66" l="1"/>
  <c r="AA66" s="1"/>
  <c r="K67" s="1"/>
  <c r="O67" s="1"/>
  <c r="P66"/>
  <c r="W67" l="1"/>
  <c r="AA67" s="1"/>
  <c r="K68" s="1"/>
  <c r="O68" s="1"/>
  <c r="P67"/>
  <c r="W68" l="1"/>
  <c r="AA68" s="1"/>
  <c r="K69" s="1"/>
  <c r="O69" s="1"/>
  <c r="P68"/>
  <c r="W69" l="1"/>
  <c r="AA69" s="1"/>
  <c r="K70" s="1"/>
  <c r="P69"/>
  <c r="O70" l="1"/>
  <c r="O13" s="1"/>
  <c r="K13"/>
  <c r="K14" s="1"/>
  <c r="W70"/>
  <c r="P70" l="1"/>
  <c r="AA70"/>
  <c r="AA13" s="1"/>
  <c r="W13"/>
</calcChain>
</file>

<file path=xl/sharedStrings.xml><?xml version="1.0" encoding="utf-8"?>
<sst xmlns="http://schemas.openxmlformats.org/spreadsheetml/2006/main" count="179" uniqueCount="43">
  <si>
    <t>START</t>
  </si>
  <si>
    <t>A</t>
  </si>
  <si>
    <t>receives</t>
  </si>
  <si>
    <t>THEN</t>
  </si>
  <si>
    <t>B</t>
  </si>
  <si>
    <t>sends</t>
  </si>
  <si>
    <t>Distance from A to B</t>
  </si>
  <si>
    <t>miles</t>
  </si>
  <si>
    <t>nanoseconds</t>
  </si>
  <si>
    <t>feet</t>
  </si>
  <si>
    <t>seconds</t>
  </si>
  <si>
    <t>milliseconds</t>
  </si>
  <si>
    <t>microseconds</t>
  </si>
  <si>
    <t>Line of Sight</t>
  </si>
  <si>
    <t>Ionospheric</t>
  </si>
  <si>
    <t>Bounce</t>
  </si>
  <si>
    <t>Signal Travels</t>
  </si>
  <si>
    <t>Conversation Frequency</t>
  </si>
  <si>
    <t>Hertz</t>
  </si>
  <si>
    <t>One Way Signal Delay</t>
  </si>
  <si>
    <t>F Layer Altitude</t>
  </si>
  <si>
    <t>Starting Time</t>
  </si>
  <si>
    <t>Average Latency</t>
  </si>
  <si>
    <t>two kinds of time:</t>
  </si>
  <si>
    <t>one free running clock time</t>
  </si>
  <si>
    <t>WHICH</t>
  </si>
  <si>
    <t>IN</t>
  </si>
  <si>
    <t>PROPAGATES</t>
  </si>
  <si>
    <t>time</t>
  </si>
  <si>
    <t>sent</t>
  </si>
  <si>
    <t>received</t>
  </si>
  <si>
    <t>MSG ID</t>
  </si>
  <si>
    <t>receive</t>
  </si>
  <si>
    <t>send</t>
  </si>
  <si>
    <t>processing</t>
  </si>
  <si>
    <t>latency or</t>
  </si>
  <si>
    <t>pulse</t>
  </si>
  <si>
    <t>one when the clock time made it out the door</t>
  </si>
  <si>
    <t>freq</t>
  </si>
  <si>
    <t>Hz</t>
  </si>
  <si>
    <t>Average Deviation</t>
  </si>
  <si>
    <t>error</t>
  </si>
  <si>
    <t>location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</si>
</sst>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_);_(* \(#,##0.0\);_(* &quot;-&quot;??_);_(@_)"/>
    <numFmt numFmtId="167" formatCode="0.0000"/>
    <numFmt numFmtId="168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43" fontId="0" fillId="2" borderId="1" xfId="1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4439D3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1"/>
          <c:order val="0"/>
          <c:spPr>
            <a:ln w="28575">
              <a:noFill/>
            </a:ln>
          </c:spPr>
          <c:cat>
            <c:numRef>
              <c:f>Sheet1!$O$21:$O$54</c:f>
              <c:numCache>
                <c:formatCode>_(* #,##0_);_(* \(#,##0\);_(* "-"??_);_(@_)</c:formatCode>
                <c:ptCount val="34"/>
                <c:pt idx="0">
                  <c:v>35276.115069245861</c:v>
                </c:pt>
                <c:pt idx="1">
                  <c:v>58638.230138491723</c:v>
                </c:pt>
                <c:pt idx="2">
                  <c:v>82809.345207737584</c:v>
                </c:pt>
                <c:pt idx="3">
                  <c:v>106218.46027698345</c:v>
                </c:pt>
                <c:pt idx="4">
                  <c:v>129655.57534622931</c:v>
                </c:pt>
                <c:pt idx="5">
                  <c:v>153346.69041547517</c:v>
                </c:pt>
                <c:pt idx="6">
                  <c:v>176905.80548472103</c:v>
                </c:pt>
                <c:pt idx="7">
                  <c:v>201430.92055396689</c:v>
                </c:pt>
                <c:pt idx="8">
                  <c:v>225029.03562321275</c:v>
                </c:pt>
                <c:pt idx="9">
                  <c:v>248874.15069245861</c:v>
                </c:pt>
                <c:pt idx="10">
                  <c:v>272952.26576170448</c:v>
                </c:pt>
                <c:pt idx="11">
                  <c:v>296486.38083095039</c:v>
                </c:pt>
                <c:pt idx="12">
                  <c:v>319962.49590019631</c:v>
                </c:pt>
                <c:pt idx="13">
                  <c:v>344253.61096944223</c:v>
                </c:pt>
                <c:pt idx="14">
                  <c:v>367741.72603868815</c:v>
                </c:pt>
                <c:pt idx="15">
                  <c:v>391561.84110793407</c:v>
                </c:pt>
                <c:pt idx="16">
                  <c:v>415727.95617717999</c:v>
                </c:pt>
                <c:pt idx="17">
                  <c:v>439743.07124642591</c:v>
                </c:pt>
                <c:pt idx="18">
                  <c:v>463521.18631567183</c:v>
                </c:pt>
                <c:pt idx="19">
                  <c:v>487117.30138491775</c:v>
                </c:pt>
                <c:pt idx="20">
                  <c:v>510941.41645416367</c:v>
                </c:pt>
                <c:pt idx="21">
                  <c:v>535354.53152340953</c:v>
                </c:pt>
                <c:pt idx="22">
                  <c:v>558627.64659265545</c:v>
                </c:pt>
                <c:pt idx="23">
                  <c:v>582021.76166190137</c:v>
                </c:pt>
                <c:pt idx="24">
                  <c:v>605804.87673114729</c:v>
                </c:pt>
                <c:pt idx="25">
                  <c:v>629712.99180039321</c:v>
                </c:pt>
                <c:pt idx="26">
                  <c:v>653856.10686963913</c:v>
                </c:pt>
                <c:pt idx="27">
                  <c:v>677141.22193888505</c:v>
                </c:pt>
                <c:pt idx="28">
                  <c:v>701110.33700813097</c:v>
                </c:pt>
                <c:pt idx="29">
                  <c:v>724867.45207737689</c:v>
                </c:pt>
                <c:pt idx="30">
                  <c:v>749643.56714662281</c:v>
                </c:pt>
                <c:pt idx="31">
                  <c:v>772622.68221586873</c:v>
                </c:pt>
                <c:pt idx="32">
                  <c:v>796345.79728511465</c:v>
                </c:pt>
                <c:pt idx="33">
                  <c:v>820005.91235436057</c:v>
                </c:pt>
              </c:numCache>
            </c:numRef>
          </c:cat>
          <c:val>
            <c:numRef>
              <c:f>Sheet1!$AB$21:$AB$54</c:f>
              <c:numCache>
                <c:formatCode>General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</c:ser>
        <c:ser>
          <c:idx val="0"/>
          <c:order val="1"/>
          <c:spPr>
            <a:solidFill>
              <a:srgbClr val="C00000"/>
            </a:solidFill>
            <a:ln w="28575">
              <a:noFill/>
            </a:ln>
          </c:spPr>
          <c:cat>
            <c:numRef>
              <c:f>Sheet1!$O$21:$O$70</c:f>
              <c:numCache>
                <c:formatCode>_(* #,##0_);_(* \(#,##0\);_(* "-"??_);_(@_)</c:formatCode>
                <c:ptCount val="50"/>
                <c:pt idx="0">
                  <c:v>35276.115069245861</c:v>
                </c:pt>
                <c:pt idx="1">
                  <c:v>58638.230138491723</c:v>
                </c:pt>
                <c:pt idx="2">
                  <c:v>82809.345207737584</c:v>
                </c:pt>
                <c:pt idx="3">
                  <c:v>106218.46027698345</c:v>
                </c:pt>
                <c:pt idx="4">
                  <c:v>129655.57534622931</c:v>
                </c:pt>
                <c:pt idx="5">
                  <c:v>153346.69041547517</c:v>
                </c:pt>
                <c:pt idx="6">
                  <c:v>176905.80548472103</c:v>
                </c:pt>
                <c:pt idx="7">
                  <c:v>201430.92055396689</c:v>
                </c:pt>
                <c:pt idx="8">
                  <c:v>225029.03562321275</c:v>
                </c:pt>
                <c:pt idx="9">
                  <c:v>248874.15069245861</c:v>
                </c:pt>
                <c:pt idx="10">
                  <c:v>272952.26576170448</c:v>
                </c:pt>
                <c:pt idx="11">
                  <c:v>296486.38083095039</c:v>
                </c:pt>
                <c:pt idx="12">
                  <c:v>319962.49590019631</c:v>
                </c:pt>
                <c:pt idx="13">
                  <c:v>344253.61096944223</c:v>
                </c:pt>
                <c:pt idx="14">
                  <c:v>367741.72603868815</c:v>
                </c:pt>
                <c:pt idx="15">
                  <c:v>391561.84110793407</c:v>
                </c:pt>
                <c:pt idx="16">
                  <c:v>415727.95617717999</c:v>
                </c:pt>
                <c:pt idx="17">
                  <c:v>439743.07124642591</c:v>
                </c:pt>
                <c:pt idx="18">
                  <c:v>463521.18631567183</c:v>
                </c:pt>
                <c:pt idx="19">
                  <c:v>487117.30138491775</c:v>
                </c:pt>
                <c:pt idx="20">
                  <c:v>510941.41645416367</c:v>
                </c:pt>
                <c:pt idx="21">
                  <c:v>535354.53152340953</c:v>
                </c:pt>
                <c:pt idx="22">
                  <c:v>558627.64659265545</c:v>
                </c:pt>
                <c:pt idx="23">
                  <c:v>582021.76166190137</c:v>
                </c:pt>
                <c:pt idx="24">
                  <c:v>605804.87673114729</c:v>
                </c:pt>
                <c:pt idx="25">
                  <c:v>629712.99180039321</c:v>
                </c:pt>
                <c:pt idx="26">
                  <c:v>653856.10686963913</c:v>
                </c:pt>
                <c:pt idx="27">
                  <c:v>677141.22193888505</c:v>
                </c:pt>
                <c:pt idx="28">
                  <c:v>701110.33700813097</c:v>
                </c:pt>
                <c:pt idx="29">
                  <c:v>724867.45207737689</c:v>
                </c:pt>
                <c:pt idx="30">
                  <c:v>749643.56714662281</c:v>
                </c:pt>
                <c:pt idx="31">
                  <c:v>772622.68221586873</c:v>
                </c:pt>
                <c:pt idx="32">
                  <c:v>796345.79728511465</c:v>
                </c:pt>
                <c:pt idx="33">
                  <c:v>820005.91235436057</c:v>
                </c:pt>
                <c:pt idx="34">
                  <c:v>843887.02742360649</c:v>
                </c:pt>
                <c:pt idx="35">
                  <c:v>866992.14249285241</c:v>
                </c:pt>
                <c:pt idx="36">
                  <c:v>891069.25756209833</c:v>
                </c:pt>
                <c:pt idx="37">
                  <c:v>915009.37263134425</c:v>
                </c:pt>
                <c:pt idx="38">
                  <c:v>938934.48770059017</c:v>
                </c:pt>
                <c:pt idx="39">
                  <c:v>963407.60276983608</c:v>
                </c:pt>
                <c:pt idx="40">
                  <c:v>987322.717839082</c:v>
                </c:pt>
                <c:pt idx="41">
                  <c:v>1010208.8329083279</c:v>
                </c:pt>
                <c:pt idx="42">
                  <c:v>1033573.9479775738</c:v>
                </c:pt>
                <c:pt idx="43">
                  <c:v>1057055.0630468198</c:v>
                </c:pt>
                <c:pt idx="44">
                  <c:v>1080233.1781160657</c:v>
                </c:pt>
                <c:pt idx="45">
                  <c:v>1103944.2931853116</c:v>
                </c:pt>
                <c:pt idx="46">
                  <c:v>1127471.4082545575</c:v>
                </c:pt>
                <c:pt idx="47">
                  <c:v>1150845.5233238034</c:v>
                </c:pt>
                <c:pt idx="48">
                  <c:v>1174611.6383930494</c:v>
                </c:pt>
                <c:pt idx="49">
                  <c:v>1198631.7534622953</c:v>
                </c:pt>
              </c:numCache>
            </c:numRef>
          </c:cat>
          <c:val>
            <c:numRef>
              <c:f>Sheet1!$P$21:$P$70</c:f>
              <c:numCache>
                <c:formatCode>_(* #,##0_);_(* \(#,##0\);_(* "-"??_);_(@_)</c:formatCode>
                <c:ptCount val="50"/>
                <c:pt idx="0">
                  <c:v>23653.115069245861</c:v>
                </c:pt>
                <c:pt idx="1">
                  <c:v>23362.115069245861</c:v>
                </c:pt>
                <c:pt idx="2">
                  <c:v>24171.115069245861</c:v>
                </c:pt>
                <c:pt idx="3">
                  <c:v>23409.115069245861</c:v>
                </c:pt>
                <c:pt idx="4">
                  <c:v>23437.115069245861</c:v>
                </c:pt>
                <c:pt idx="5">
                  <c:v>23691.115069245861</c:v>
                </c:pt>
                <c:pt idx="6">
                  <c:v>23559.115069245861</c:v>
                </c:pt>
                <c:pt idx="7">
                  <c:v>24525.115069245861</c:v>
                </c:pt>
                <c:pt idx="8">
                  <c:v>23598.115069245861</c:v>
                </c:pt>
                <c:pt idx="9">
                  <c:v>23845.115069245861</c:v>
                </c:pt>
                <c:pt idx="10">
                  <c:v>24078.115069245861</c:v>
                </c:pt>
                <c:pt idx="11">
                  <c:v>23534.11506924592</c:v>
                </c:pt>
                <c:pt idx="12">
                  <c:v>23476.11506924592</c:v>
                </c:pt>
                <c:pt idx="13">
                  <c:v>24291.11506924592</c:v>
                </c:pt>
                <c:pt idx="14">
                  <c:v>23488.11506924592</c:v>
                </c:pt>
                <c:pt idx="15">
                  <c:v>23820.11506924592</c:v>
                </c:pt>
                <c:pt idx="16">
                  <c:v>24166.11506924592</c:v>
                </c:pt>
                <c:pt idx="17">
                  <c:v>24015.11506924592</c:v>
                </c:pt>
                <c:pt idx="18">
                  <c:v>23778.11506924592</c:v>
                </c:pt>
                <c:pt idx="19">
                  <c:v>23596.11506924592</c:v>
                </c:pt>
                <c:pt idx="20">
                  <c:v>23824.11506924592</c:v>
                </c:pt>
                <c:pt idx="21">
                  <c:v>24413.115069245861</c:v>
                </c:pt>
                <c:pt idx="22">
                  <c:v>23273.11506924592</c:v>
                </c:pt>
                <c:pt idx="23">
                  <c:v>23394.11506924592</c:v>
                </c:pt>
                <c:pt idx="24">
                  <c:v>23783.11506924592</c:v>
                </c:pt>
                <c:pt idx="25">
                  <c:v>23908.11506924592</c:v>
                </c:pt>
                <c:pt idx="26">
                  <c:v>24143.11506924592</c:v>
                </c:pt>
                <c:pt idx="27">
                  <c:v>23285.11506924592</c:v>
                </c:pt>
                <c:pt idx="28">
                  <c:v>23969.11506924592</c:v>
                </c:pt>
                <c:pt idx="29">
                  <c:v>23757.11506924592</c:v>
                </c:pt>
                <c:pt idx="30">
                  <c:v>24776.11506924592</c:v>
                </c:pt>
                <c:pt idx="31">
                  <c:v>22979.11506924592</c:v>
                </c:pt>
                <c:pt idx="32">
                  <c:v>23723.11506924592</c:v>
                </c:pt>
                <c:pt idx="33">
                  <c:v>23660.11506924592</c:v>
                </c:pt>
                <c:pt idx="34">
                  <c:v>23881.11506924592</c:v>
                </c:pt>
                <c:pt idx="35">
                  <c:v>23105.11506924592</c:v>
                </c:pt>
                <c:pt idx="36">
                  <c:v>24077.11506924592</c:v>
                </c:pt>
                <c:pt idx="37">
                  <c:v>23940.11506924592</c:v>
                </c:pt>
                <c:pt idx="38">
                  <c:v>23925.11506924592</c:v>
                </c:pt>
                <c:pt idx="39">
                  <c:v>24473.11506924592</c:v>
                </c:pt>
                <c:pt idx="40">
                  <c:v>23915.11506924592</c:v>
                </c:pt>
                <c:pt idx="41">
                  <c:v>22886.11506924592</c:v>
                </c:pt>
                <c:pt idx="42">
                  <c:v>23365.11506924592</c:v>
                </c:pt>
                <c:pt idx="43">
                  <c:v>23481.11506924592</c:v>
                </c:pt>
                <c:pt idx="44">
                  <c:v>23178.11506924592</c:v>
                </c:pt>
                <c:pt idx="45">
                  <c:v>23711.11506924592</c:v>
                </c:pt>
                <c:pt idx="46">
                  <c:v>23527.11506924592</c:v>
                </c:pt>
                <c:pt idx="47">
                  <c:v>23374.11506924592</c:v>
                </c:pt>
                <c:pt idx="48">
                  <c:v>23766.11506924592</c:v>
                </c:pt>
                <c:pt idx="49">
                  <c:v>24020.11506924592</c:v>
                </c:pt>
              </c:numCache>
            </c:numRef>
          </c:val>
        </c:ser>
        <c:gapWidth val="15"/>
        <c:overlap val="100"/>
        <c:axId val="103135488"/>
        <c:axId val="103149568"/>
      </c:barChart>
      <c:catAx>
        <c:axId val="103135488"/>
        <c:scaling>
          <c:orientation val="minMax"/>
        </c:scaling>
        <c:axPos val="b"/>
        <c:numFmt formatCode="_(* #,##0_);_(* \(#,##0\);_(* &quot;-&quot;??_);_(@_)" sourceLinked="1"/>
        <c:tickLblPos val="nextTo"/>
        <c:crossAx val="103149568"/>
        <c:crosses val="autoZero"/>
        <c:auto val="1"/>
        <c:lblAlgn val="ctr"/>
        <c:lblOffset val="100"/>
        <c:tickLblSkip val="10"/>
      </c:catAx>
      <c:valAx>
        <c:axId val="103149568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031354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447674</xdr:colOff>
      <xdr:row>0</xdr:row>
      <xdr:rowOff>104775</xdr:rowOff>
    </xdr:from>
    <xdr:to>
      <xdr:col>25</xdr:col>
      <xdr:colOff>219075</xdr:colOff>
      <xdr:row>10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70"/>
  <sheetViews>
    <sheetView tabSelected="1" workbookViewId="0">
      <selection activeCell="C17" sqref="C17"/>
    </sheetView>
  </sheetViews>
  <sheetFormatPr defaultRowHeight="15"/>
  <cols>
    <col min="2" max="2" width="22.85546875" bestFit="1" customWidth="1"/>
    <col min="3" max="3" width="19.140625" bestFit="1" customWidth="1"/>
    <col min="4" max="4" width="15" bestFit="1" customWidth="1"/>
    <col min="5" max="5" width="19.140625" bestFit="1" customWidth="1"/>
    <col min="6" max="6" width="13.28515625" bestFit="1" customWidth="1"/>
    <col min="7" max="7" width="3.28515625" customWidth="1"/>
    <col min="8" max="8" width="2.28515625" style="1" bestFit="1" customWidth="1"/>
    <col min="9" max="9" width="8.42578125" style="1" bestFit="1" customWidth="1"/>
    <col min="10" max="10" width="8.7109375" style="1" bestFit="1" customWidth="1"/>
    <col min="11" max="11" width="15.28515625" style="1" bestFit="1" customWidth="1"/>
    <col min="12" max="12" width="10.42578125" style="1" bestFit="1" customWidth="1"/>
    <col min="13" max="13" width="6.140625" style="1" bestFit="1" customWidth="1"/>
    <col min="14" max="14" width="7.5703125" style="1" bestFit="1" customWidth="1"/>
    <col min="15" max="15" width="10.5703125" style="1" bestFit="1" customWidth="1"/>
    <col min="16" max="16" width="8" style="1" bestFit="1" customWidth="1"/>
    <col min="17" max="17" width="5.85546875" style="1" customWidth="1"/>
    <col min="18" max="18" width="12.85546875" style="12" bestFit="1" customWidth="1"/>
    <col min="19" max="19" width="5.7109375" customWidth="1"/>
    <col min="20" max="20" width="2.140625" bestFit="1" customWidth="1"/>
    <col min="21" max="21" width="8.42578125" bestFit="1" customWidth="1"/>
    <col min="22" max="22" width="8.7109375" bestFit="1" customWidth="1"/>
    <col min="23" max="23" width="9.5703125" bestFit="1" customWidth="1"/>
    <col min="24" max="24" width="10.42578125" bestFit="1" customWidth="1"/>
    <col min="25" max="25" width="6.140625" bestFit="1" customWidth="1"/>
    <col min="26" max="26" width="7.5703125" bestFit="1" customWidth="1"/>
    <col min="27" max="27" width="9.5703125" bestFit="1" customWidth="1"/>
    <col min="28" max="28" width="5.85546875" bestFit="1" customWidth="1"/>
    <col min="29" max="29" width="6.140625" customWidth="1"/>
    <col min="30" max="30" width="12.85546875" bestFit="1" customWidth="1"/>
    <col min="31" max="31" width="3" bestFit="1" customWidth="1"/>
    <col min="32" max="32" width="14.140625" bestFit="1" customWidth="1"/>
    <col min="33" max="33" width="3" bestFit="1" customWidth="1"/>
  </cols>
  <sheetData>
    <row r="1" spans="2:31">
      <c r="C1" s="5" t="s">
        <v>13</v>
      </c>
      <c r="D1" s="5" t="s">
        <v>14</v>
      </c>
      <c r="E1" s="5" t="s">
        <v>15</v>
      </c>
    </row>
    <row r="2" spans="2:31">
      <c r="C2" s="5" t="s">
        <v>6</v>
      </c>
      <c r="D2" s="5" t="s">
        <v>20</v>
      </c>
      <c r="E2" s="5" t="s">
        <v>6</v>
      </c>
    </row>
    <row r="3" spans="2:31">
      <c r="B3" s="2" t="s">
        <v>16</v>
      </c>
      <c r="C3" s="20">
        <v>80</v>
      </c>
      <c r="D3" s="8">
        <v>120</v>
      </c>
      <c r="E3" s="4">
        <f>2*SQRT((C3/2)^2 + D3^2)</f>
        <v>252.98221281347034</v>
      </c>
      <c r="F3" t="s">
        <v>7</v>
      </c>
    </row>
    <row r="4" spans="2:31">
      <c r="C4" s="4">
        <f>C9*0.983571056</f>
        <v>422399.99993128714</v>
      </c>
      <c r="D4" s="4">
        <f>D9*0.983571056</f>
        <v>633599.99989693065</v>
      </c>
      <c r="E4" s="4">
        <f>E9*0.983571056</f>
        <v>1335746.0834378344</v>
      </c>
      <c r="F4" t="s">
        <v>9</v>
      </c>
    </row>
    <row r="6" spans="2:31">
      <c r="B6" s="2" t="s">
        <v>19</v>
      </c>
      <c r="C6" s="3">
        <f>C3/186282.397</f>
        <v>4.2945550029614449E-4</v>
      </c>
      <c r="D6" s="3">
        <f>D3/186282.397</f>
        <v>6.4418325044421668E-4</v>
      </c>
      <c r="E6" s="3">
        <f>E3/186282.397</f>
        <v>1.3580575346229325E-3</v>
      </c>
      <c r="F6" t="s">
        <v>10</v>
      </c>
    </row>
    <row r="7" spans="2:31">
      <c r="C7" s="7">
        <f>C6*1000</f>
        <v>0.42945550029614449</v>
      </c>
      <c r="D7" s="7">
        <f t="shared" ref="D7:E9" si="0">D6*1000</f>
        <v>0.64418325044421665</v>
      </c>
      <c r="E7" s="7">
        <f t="shared" si="0"/>
        <v>1.3580575346229324</v>
      </c>
      <c r="F7" t="s">
        <v>11</v>
      </c>
    </row>
    <row r="8" spans="2:31">
      <c r="C8" s="4">
        <f>C7*1000</f>
        <v>429.45550029614446</v>
      </c>
      <c r="D8" s="4">
        <f t="shared" si="0"/>
        <v>644.1832504442167</v>
      </c>
      <c r="E8" s="4">
        <f t="shared" si="0"/>
        <v>1358.0575346229325</v>
      </c>
      <c r="F8" t="s">
        <v>12</v>
      </c>
    </row>
    <row r="9" spans="2:31">
      <c r="C9" s="4">
        <f>C8*1000</f>
        <v>429455.50029614446</v>
      </c>
      <c r="D9" s="4">
        <f t="shared" si="0"/>
        <v>644183.25044421665</v>
      </c>
      <c r="E9" s="4">
        <f t="shared" si="0"/>
        <v>1358057.5346229326</v>
      </c>
      <c r="F9" t="s">
        <v>8</v>
      </c>
    </row>
    <row r="11" spans="2:31">
      <c r="B11" s="2" t="s">
        <v>17</v>
      </c>
      <c r="C11" s="4">
        <f>1/(2*C6)</f>
        <v>1164.2649812499999</v>
      </c>
      <c r="D11" s="4">
        <f>1/(2*D6)</f>
        <v>776.17665416666671</v>
      </c>
      <c r="E11" s="4">
        <f>1/(2*E6)</f>
        <v>368.17291407232318</v>
      </c>
      <c r="F11" t="s">
        <v>18</v>
      </c>
    </row>
    <row r="12" spans="2:31">
      <c r="C12" s="6"/>
      <c r="D12" s="6"/>
      <c r="E12" s="6"/>
    </row>
    <row r="13" spans="2:31">
      <c r="C13" s="5" t="s">
        <v>1</v>
      </c>
      <c r="D13" s="5" t="s">
        <v>4</v>
      </c>
      <c r="E13" s="6"/>
      <c r="J13" s="17" t="s">
        <v>38</v>
      </c>
      <c r="K13" s="18">
        <f ca="1">ROWS(K21:K70)/(K70-K21)*1000000</f>
        <v>42.991239717299237</v>
      </c>
      <c r="L13" s="17" t="s">
        <v>39</v>
      </c>
      <c r="M13" s="18"/>
      <c r="N13" s="17" t="s">
        <v>38</v>
      </c>
      <c r="O13" s="18">
        <f ca="1">ROWS(O21:O70)/(O70-O21)*1000000</f>
        <v>42.979118637414537</v>
      </c>
      <c r="P13" s="17" t="s">
        <v>39</v>
      </c>
      <c r="Q13" s="18"/>
      <c r="R13" s="18"/>
      <c r="S13" s="17"/>
      <c r="T13" s="17"/>
      <c r="U13" s="17"/>
      <c r="V13" s="17" t="s">
        <v>38</v>
      </c>
      <c r="W13" s="18">
        <f ca="1">ROWS(W21:W70)/(W70-W21)*1000000</f>
        <v>42.975276795213233</v>
      </c>
      <c r="X13" s="17" t="s">
        <v>39</v>
      </c>
      <c r="Y13" s="17"/>
      <c r="Z13" s="17" t="s">
        <v>38</v>
      </c>
      <c r="AA13" s="18">
        <f ca="1">ROWS(AA21:AA70)/(AA70-AA21)*1000000</f>
        <v>42.984069716131899</v>
      </c>
      <c r="AB13" s="17" t="s">
        <v>39</v>
      </c>
    </row>
    <row r="14" spans="2:31">
      <c r="B14" s="2" t="s">
        <v>21</v>
      </c>
      <c r="C14" s="4">
        <v>1000</v>
      </c>
      <c r="D14" s="4">
        <v>17</v>
      </c>
      <c r="E14" s="6"/>
      <c r="F14" t="s">
        <v>12</v>
      </c>
      <c r="I14" s="1" t="s">
        <v>42</v>
      </c>
      <c r="J14" s="1" t="s">
        <v>41</v>
      </c>
      <c r="K14" s="21">
        <f ca="1">1/K13*186000</f>
        <v>4326.4628148221436</v>
      </c>
      <c r="L14" s="1" t="s">
        <v>7</v>
      </c>
      <c r="S14" s="1"/>
      <c r="T14" s="1"/>
      <c r="U14" s="1"/>
      <c r="V14" s="1"/>
      <c r="W14" s="1"/>
      <c r="X14" s="1"/>
      <c r="Y14" s="1"/>
      <c r="Z14" s="1"/>
      <c r="AA14" s="1"/>
    </row>
    <row r="15" spans="2:31"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2"/>
      <c r="AE15" s="1"/>
    </row>
    <row r="16" spans="2:31">
      <c r="B16" s="2" t="s">
        <v>22</v>
      </c>
      <c r="C16" s="19">
        <v>10000</v>
      </c>
      <c r="D16" s="9">
        <f>C16</f>
        <v>10000</v>
      </c>
      <c r="F16" t="s">
        <v>12</v>
      </c>
      <c r="I16" s="13"/>
      <c r="J16" s="13"/>
      <c r="K16" s="13"/>
      <c r="L16" s="13" t="s">
        <v>1</v>
      </c>
      <c r="M16" s="13"/>
      <c r="N16" s="13"/>
      <c r="O16" s="13"/>
      <c r="P16" s="13"/>
      <c r="Q16" s="13"/>
      <c r="R16" s="14" t="s">
        <v>25</v>
      </c>
      <c r="S16" s="13"/>
      <c r="T16" s="13"/>
      <c r="U16" s="13"/>
      <c r="V16" s="13"/>
      <c r="W16" s="13"/>
      <c r="X16" s="13" t="s">
        <v>4</v>
      </c>
      <c r="Y16" s="13"/>
      <c r="Z16" s="13"/>
      <c r="AA16" s="13"/>
      <c r="AB16" s="13"/>
      <c r="AC16" s="13"/>
      <c r="AD16" s="14" t="s">
        <v>25</v>
      </c>
      <c r="AE16" s="13"/>
    </row>
    <row r="17" spans="2:31">
      <c r="B17" s="2" t="s">
        <v>40</v>
      </c>
      <c r="C17" s="19">
        <f>0.1*C16</f>
        <v>1000</v>
      </c>
      <c r="D17" s="9">
        <f>C17</f>
        <v>1000</v>
      </c>
      <c r="F17" t="s">
        <v>12</v>
      </c>
      <c r="I17" s="13"/>
      <c r="K17" s="13"/>
      <c r="L17" s="13" t="s">
        <v>35</v>
      </c>
      <c r="M17" s="13"/>
      <c r="O17" s="13"/>
      <c r="P17" s="13"/>
      <c r="Q17" s="13"/>
      <c r="R17" s="14" t="s">
        <v>3</v>
      </c>
      <c r="S17" s="13"/>
      <c r="T17" s="13"/>
      <c r="U17" s="13"/>
      <c r="V17" s="13"/>
      <c r="W17" s="13"/>
      <c r="X17" s="13" t="s">
        <v>35</v>
      </c>
      <c r="Y17" s="13"/>
      <c r="Z17" s="13"/>
      <c r="AA17" s="13"/>
      <c r="AB17" s="13"/>
      <c r="AC17" s="13"/>
      <c r="AD17" s="14" t="s">
        <v>3</v>
      </c>
      <c r="AE17" s="13"/>
    </row>
    <row r="18" spans="2:31">
      <c r="I18" s="13"/>
      <c r="J18" s="13" t="s">
        <v>30</v>
      </c>
      <c r="K18" s="13" t="s">
        <v>32</v>
      </c>
      <c r="L18" s="13" t="s">
        <v>34</v>
      </c>
      <c r="M18" s="13"/>
      <c r="N18" s="13" t="s">
        <v>29</v>
      </c>
      <c r="O18" s="13" t="s">
        <v>33</v>
      </c>
      <c r="P18" s="13"/>
      <c r="Q18" s="13"/>
      <c r="R18" s="14" t="s">
        <v>27</v>
      </c>
      <c r="S18" s="13"/>
      <c r="T18" s="13"/>
      <c r="U18" s="13"/>
      <c r="V18" s="13" t="s">
        <v>30</v>
      </c>
      <c r="W18" s="13" t="s">
        <v>32</v>
      </c>
      <c r="X18" s="13" t="s">
        <v>34</v>
      </c>
      <c r="Y18" s="13"/>
      <c r="Z18" s="13" t="s">
        <v>29</v>
      </c>
      <c r="AA18" s="13" t="s">
        <v>33</v>
      </c>
      <c r="AB18" s="13"/>
      <c r="AC18" s="13"/>
      <c r="AD18" s="14" t="s">
        <v>27</v>
      </c>
      <c r="AE18" s="13"/>
    </row>
    <row r="19" spans="2:31">
      <c r="C19" s="11" t="s">
        <v>23</v>
      </c>
      <c r="I19" s="15" t="s">
        <v>1</v>
      </c>
      <c r="J19" s="15" t="s">
        <v>31</v>
      </c>
      <c r="K19" s="15" t="s">
        <v>28</v>
      </c>
      <c r="L19" s="15" t="s">
        <v>28</v>
      </c>
      <c r="M19" s="15" t="s">
        <v>1</v>
      </c>
      <c r="N19" s="15" t="s">
        <v>31</v>
      </c>
      <c r="O19" s="15" t="s">
        <v>28</v>
      </c>
      <c r="P19" s="15" t="s">
        <v>36</v>
      </c>
      <c r="Q19" s="15"/>
      <c r="R19" s="16" t="s">
        <v>26</v>
      </c>
      <c r="S19" s="15"/>
      <c r="T19" s="15"/>
      <c r="U19" s="15" t="s">
        <v>4</v>
      </c>
      <c r="V19" s="15" t="s">
        <v>31</v>
      </c>
      <c r="W19" s="15" t="s">
        <v>28</v>
      </c>
      <c r="X19" s="15" t="s">
        <v>28</v>
      </c>
      <c r="Y19" s="15" t="s">
        <v>4</v>
      </c>
      <c r="Z19" s="15" t="s">
        <v>31</v>
      </c>
      <c r="AA19" s="15" t="s">
        <v>28</v>
      </c>
      <c r="AB19" s="15" t="s">
        <v>36</v>
      </c>
      <c r="AC19" s="15"/>
      <c r="AD19" s="16" t="s">
        <v>26</v>
      </c>
      <c r="AE19" s="15"/>
    </row>
    <row r="20" spans="2:31">
      <c r="C20" s="11" t="s">
        <v>24</v>
      </c>
      <c r="I20" s="1" t="s">
        <v>0</v>
      </c>
      <c r="J20" s="1">
        <v>0</v>
      </c>
      <c r="K20" s="12">
        <f>C14</f>
        <v>1000</v>
      </c>
      <c r="L20" s="9">
        <f ca="1">$C$16+RANDBETWEEN(0,$C$17)</f>
        <v>10623</v>
      </c>
      <c r="M20" s="1" t="s">
        <v>5</v>
      </c>
      <c r="N20" s="1">
        <f>J20+1</f>
        <v>1</v>
      </c>
      <c r="O20" s="10">
        <f ca="1">K20+L20</f>
        <v>11623</v>
      </c>
      <c r="P20" s="10">
        <f ca="1">O20-0</f>
        <v>11623</v>
      </c>
      <c r="R20" s="12">
        <f ca="1">$E$8+RANDBETWEEN(0,0.1*$E$8)</f>
        <v>1446.0575346229325</v>
      </c>
      <c r="S20" s="1"/>
      <c r="T20" s="1"/>
      <c r="U20" s="1" t="s">
        <v>2</v>
      </c>
      <c r="V20" s="1">
        <f>N20</f>
        <v>1</v>
      </c>
      <c r="W20" s="10">
        <f ca="1">O20+R20</f>
        <v>13069.057534622933</v>
      </c>
      <c r="X20" s="9">
        <f ca="1">$C$16+RANDBETWEEN(0,$C$17)</f>
        <v>10283</v>
      </c>
      <c r="Y20" s="1" t="str">
        <f>M20</f>
        <v>sends</v>
      </c>
      <c r="Z20" s="1">
        <f>V20+1</f>
        <v>2</v>
      </c>
      <c r="AA20" s="10">
        <f ca="1">W20+X20</f>
        <v>23352.057534622931</v>
      </c>
      <c r="AB20" s="1">
        <f>1</f>
        <v>1</v>
      </c>
      <c r="AD20" s="12">
        <f ca="1">$E$8+RANDBETWEEN(0,0.1*$E$8)</f>
        <v>1492.0575346229325</v>
      </c>
    </row>
    <row r="21" spans="2:31">
      <c r="C21" t="s">
        <v>37</v>
      </c>
      <c r="I21" s="1" t="s">
        <v>2</v>
      </c>
      <c r="J21" s="1">
        <f>Z20</f>
        <v>2</v>
      </c>
      <c r="K21" s="12">
        <f ca="1">AA20+AD20</f>
        <v>24844.115069245861</v>
      </c>
      <c r="L21" s="9">
        <f t="shared" ref="L21:L70" ca="1" si="1">$C$16+RANDBETWEEN(0,$C$17)</f>
        <v>10432</v>
      </c>
      <c r="M21" s="1" t="str">
        <f>M20</f>
        <v>sends</v>
      </c>
      <c r="N21" s="1">
        <f>J21+1</f>
        <v>3</v>
      </c>
      <c r="O21" s="10">
        <f ca="1">K21+L21</f>
        <v>35276.115069245861</v>
      </c>
      <c r="P21" s="10">
        <f ca="1">O21-O20</f>
        <v>23653.115069245861</v>
      </c>
      <c r="R21" s="12">
        <f t="shared" ref="R21:R70" ca="1" si="2">$E$8+RANDBETWEEN(0,0.1*$E$8)</f>
        <v>1379.0575346229325</v>
      </c>
      <c r="S21" s="1"/>
      <c r="T21" s="1"/>
      <c r="U21" s="1" t="s">
        <v>2</v>
      </c>
      <c r="V21" s="1">
        <f>N21</f>
        <v>3</v>
      </c>
      <c r="W21" s="10">
        <f ca="1">O21+R21</f>
        <v>36655.172603868792</v>
      </c>
      <c r="X21" s="9">
        <f t="shared" ref="X21:X70" ca="1" si="3">$C$16+RANDBETWEEN(0,$C$17)</f>
        <v>10513</v>
      </c>
      <c r="Y21" s="1" t="str">
        <f>M21</f>
        <v>sends</v>
      </c>
      <c r="Z21" s="1">
        <f>V21+1</f>
        <v>4</v>
      </c>
      <c r="AA21" s="10">
        <f ca="1">W21+X21</f>
        <v>47168.172603868792</v>
      </c>
      <c r="AB21" s="1">
        <f>1</f>
        <v>1</v>
      </c>
      <c r="AD21" s="12">
        <f t="shared" ref="AD21:AD70" ca="1" si="4">$E$8+RANDBETWEEN(0,0.1*$E$8)</f>
        <v>1391.0575346229325</v>
      </c>
    </row>
    <row r="22" spans="2:31">
      <c r="I22" s="1" t="s">
        <v>2</v>
      </c>
      <c r="J22" s="1">
        <f t="shared" ref="J22:J30" si="5">Z21</f>
        <v>4</v>
      </c>
      <c r="K22" s="12">
        <f t="shared" ref="K22:K30" ca="1" si="6">AA21+AD21</f>
        <v>48559.230138491723</v>
      </c>
      <c r="L22" s="9">
        <f t="shared" ca="1" si="1"/>
        <v>10079</v>
      </c>
      <c r="M22" s="1" t="str">
        <f t="shared" ref="M22:M30" si="7">M21</f>
        <v>sends</v>
      </c>
      <c r="N22" s="1">
        <f t="shared" ref="N22:N30" si="8">J22+1</f>
        <v>5</v>
      </c>
      <c r="O22" s="10">
        <f t="shared" ref="O22:O30" ca="1" si="9">K22+L22</f>
        <v>58638.230138491723</v>
      </c>
      <c r="P22" s="10">
        <f t="shared" ref="P22:P70" ca="1" si="10">O22-O21</f>
        <v>23362.115069245861</v>
      </c>
      <c r="R22" s="12">
        <f t="shared" ca="1" si="2"/>
        <v>1452.0575346229325</v>
      </c>
      <c r="S22" s="1"/>
      <c r="T22" s="1"/>
      <c r="U22" s="1" t="s">
        <v>2</v>
      </c>
      <c r="V22" s="1">
        <f t="shared" ref="V22:V30" si="11">N22</f>
        <v>5</v>
      </c>
      <c r="W22" s="10">
        <f t="shared" ref="W22:W30" ca="1" si="12">O22+R22</f>
        <v>60090.287673114653</v>
      </c>
      <c r="X22" s="9">
        <f t="shared" ca="1" si="3"/>
        <v>10983</v>
      </c>
      <c r="Y22" s="1" t="str">
        <f t="shared" ref="Y22:Y30" si="13">M22</f>
        <v>sends</v>
      </c>
      <c r="Z22" s="1">
        <f t="shared" ref="Z22:Z30" si="14">V22+1</f>
        <v>6</v>
      </c>
      <c r="AA22" s="10">
        <f t="shared" ref="AA22:AA30" ca="1" si="15">W22+X22</f>
        <v>71073.287673114653</v>
      </c>
      <c r="AB22" s="1">
        <f>1</f>
        <v>1</v>
      </c>
      <c r="AD22" s="12">
        <f t="shared" ca="1" si="4"/>
        <v>1373.0575346229325</v>
      </c>
    </row>
    <row r="23" spans="2:31">
      <c r="I23" s="1" t="s">
        <v>2</v>
      </c>
      <c r="J23" s="1">
        <f t="shared" si="5"/>
        <v>6</v>
      </c>
      <c r="K23" s="12">
        <f t="shared" ca="1" si="6"/>
        <v>72446.345207737584</v>
      </c>
      <c r="L23" s="9">
        <f t="shared" ca="1" si="1"/>
        <v>10363</v>
      </c>
      <c r="M23" s="1" t="str">
        <f t="shared" si="7"/>
        <v>sends</v>
      </c>
      <c r="N23" s="1">
        <f t="shared" si="8"/>
        <v>7</v>
      </c>
      <c r="O23" s="10">
        <f t="shared" ca="1" si="9"/>
        <v>82809.345207737584</v>
      </c>
      <c r="P23" s="10">
        <f t="shared" ca="1" si="10"/>
        <v>24171.115069245861</v>
      </c>
      <c r="R23" s="12">
        <f t="shared" ca="1" si="2"/>
        <v>1369.0575346229325</v>
      </c>
      <c r="S23" s="1"/>
      <c r="T23" s="1"/>
      <c r="U23" s="1" t="s">
        <v>2</v>
      </c>
      <c r="V23" s="1">
        <f t="shared" si="11"/>
        <v>7</v>
      </c>
      <c r="W23" s="10">
        <f t="shared" ca="1" si="12"/>
        <v>84178.402742360515</v>
      </c>
      <c r="X23" s="9">
        <f t="shared" ca="1" si="3"/>
        <v>10160</v>
      </c>
      <c r="Y23" s="1" t="str">
        <f t="shared" si="13"/>
        <v>sends</v>
      </c>
      <c r="Z23" s="1">
        <f t="shared" si="14"/>
        <v>8</v>
      </c>
      <c r="AA23" s="10">
        <f t="shared" ca="1" si="15"/>
        <v>94338.402742360515</v>
      </c>
      <c r="AB23" s="1">
        <f>1</f>
        <v>1</v>
      </c>
      <c r="AD23" s="12">
        <f t="shared" ca="1" si="4"/>
        <v>1480.0575346229325</v>
      </c>
    </row>
    <row r="24" spans="2:31">
      <c r="I24" s="1" t="s">
        <v>2</v>
      </c>
      <c r="J24" s="1">
        <f t="shared" si="5"/>
        <v>8</v>
      </c>
      <c r="K24" s="12">
        <f t="shared" ca="1" si="6"/>
        <v>95818.460276983446</v>
      </c>
      <c r="L24" s="9">
        <f t="shared" ca="1" si="1"/>
        <v>10400</v>
      </c>
      <c r="M24" s="1" t="str">
        <f t="shared" si="7"/>
        <v>sends</v>
      </c>
      <c r="N24" s="1">
        <f t="shared" si="8"/>
        <v>9</v>
      </c>
      <c r="O24" s="10">
        <f t="shared" ca="1" si="9"/>
        <v>106218.46027698345</v>
      </c>
      <c r="P24" s="10">
        <f t="shared" ca="1" si="10"/>
        <v>23409.115069245861</v>
      </c>
      <c r="R24" s="12">
        <f t="shared" ca="1" si="2"/>
        <v>1409.0575346229325</v>
      </c>
      <c r="S24" s="1"/>
      <c r="T24" s="1"/>
      <c r="U24" s="1" t="s">
        <v>2</v>
      </c>
      <c r="V24" s="1">
        <f t="shared" si="11"/>
        <v>9</v>
      </c>
      <c r="W24" s="10">
        <f t="shared" ca="1" si="12"/>
        <v>107627.51781160638</v>
      </c>
      <c r="X24" s="9">
        <f t="shared" ca="1" si="3"/>
        <v>10067</v>
      </c>
      <c r="Y24" s="1" t="str">
        <f t="shared" si="13"/>
        <v>sends</v>
      </c>
      <c r="Z24" s="1">
        <f t="shared" si="14"/>
        <v>10</v>
      </c>
      <c r="AA24" s="10">
        <f t="shared" ca="1" si="15"/>
        <v>117694.51781160638</v>
      </c>
      <c r="AB24" s="1">
        <f>1</f>
        <v>1</v>
      </c>
      <c r="AD24" s="12">
        <f t="shared" ca="1" si="4"/>
        <v>1414.0575346229325</v>
      </c>
    </row>
    <row r="25" spans="2:31">
      <c r="I25" s="1" t="s">
        <v>2</v>
      </c>
      <c r="J25" s="1">
        <f t="shared" si="5"/>
        <v>10</v>
      </c>
      <c r="K25" s="12">
        <f t="shared" ca="1" si="6"/>
        <v>119108.57534622931</v>
      </c>
      <c r="L25" s="9">
        <f t="shared" ca="1" si="1"/>
        <v>10547</v>
      </c>
      <c r="M25" s="1" t="str">
        <f t="shared" si="7"/>
        <v>sends</v>
      </c>
      <c r="N25" s="1">
        <f t="shared" si="8"/>
        <v>11</v>
      </c>
      <c r="O25" s="10">
        <f t="shared" ca="1" si="9"/>
        <v>129655.57534622931</v>
      </c>
      <c r="P25" s="10">
        <f t="shared" ca="1" si="10"/>
        <v>23437.115069245861</v>
      </c>
      <c r="R25" s="12">
        <f t="shared" ca="1" si="2"/>
        <v>1393.0575346229325</v>
      </c>
      <c r="S25" s="1"/>
      <c r="T25" s="1"/>
      <c r="U25" s="1" t="s">
        <v>2</v>
      </c>
      <c r="V25" s="1">
        <f t="shared" si="11"/>
        <v>11</v>
      </c>
      <c r="W25" s="10">
        <f t="shared" ca="1" si="12"/>
        <v>131048.63288085224</v>
      </c>
      <c r="X25" s="9">
        <f t="shared" ca="1" si="3"/>
        <v>10347</v>
      </c>
      <c r="Y25" s="1" t="str">
        <f t="shared" si="13"/>
        <v>sends</v>
      </c>
      <c r="Z25" s="1">
        <f t="shared" si="14"/>
        <v>12</v>
      </c>
      <c r="AA25" s="10">
        <f t="shared" ca="1" si="15"/>
        <v>141395.63288085224</v>
      </c>
      <c r="AB25" s="1">
        <f>1</f>
        <v>1</v>
      </c>
      <c r="AD25" s="12">
        <f t="shared" ca="1" si="4"/>
        <v>1369.0575346229325</v>
      </c>
    </row>
    <row r="26" spans="2:31">
      <c r="I26" s="1" t="s">
        <v>2</v>
      </c>
      <c r="J26" s="1">
        <f t="shared" si="5"/>
        <v>12</v>
      </c>
      <c r="K26" s="12">
        <f t="shared" ca="1" si="6"/>
        <v>142764.69041547517</v>
      </c>
      <c r="L26" s="9">
        <f t="shared" ca="1" si="1"/>
        <v>10582</v>
      </c>
      <c r="M26" s="1" t="str">
        <f t="shared" si="7"/>
        <v>sends</v>
      </c>
      <c r="N26" s="1">
        <f t="shared" si="8"/>
        <v>13</v>
      </c>
      <c r="O26" s="10">
        <f t="shared" ca="1" si="9"/>
        <v>153346.69041547517</v>
      </c>
      <c r="P26" s="10">
        <f t="shared" ca="1" si="10"/>
        <v>23691.115069245861</v>
      </c>
      <c r="R26" s="12">
        <f t="shared" ca="1" si="2"/>
        <v>1440.0575346229325</v>
      </c>
      <c r="S26" s="1"/>
      <c r="T26" s="1"/>
      <c r="U26" s="1" t="s">
        <v>2</v>
      </c>
      <c r="V26" s="1">
        <f t="shared" si="11"/>
        <v>13</v>
      </c>
      <c r="W26" s="10">
        <f t="shared" ca="1" si="12"/>
        <v>154786.7479500981</v>
      </c>
      <c r="X26" s="9">
        <f t="shared" ca="1" si="3"/>
        <v>10499</v>
      </c>
      <c r="Y26" s="1" t="str">
        <f t="shared" si="13"/>
        <v>sends</v>
      </c>
      <c r="Z26" s="1">
        <f t="shared" si="14"/>
        <v>14</v>
      </c>
      <c r="AA26" s="10">
        <f t="shared" ca="1" si="15"/>
        <v>165285.7479500981</v>
      </c>
      <c r="AB26" s="1">
        <f>1</f>
        <v>1</v>
      </c>
      <c r="AD26" s="12">
        <f t="shared" ca="1" si="4"/>
        <v>1402.0575346229325</v>
      </c>
    </row>
    <row r="27" spans="2:31">
      <c r="I27" s="1" t="s">
        <v>2</v>
      </c>
      <c r="J27" s="1">
        <f t="shared" si="5"/>
        <v>14</v>
      </c>
      <c r="K27" s="12">
        <f t="shared" ca="1" si="6"/>
        <v>166687.80548472103</v>
      </c>
      <c r="L27" s="9">
        <f t="shared" ca="1" si="1"/>
        <v>10218</v>
      </c>
      <c r="M27" s="1" t="str">
        <f t="shared" si="7"/>
        <v>sends</v>
      </c>
      <c r="N27" s="1">
        <f t="shared" si="8"/>
        <v>15</v>
      </c>
      <c r="O27" s="10">
        <f t="shared" ca="1" si="9"/>
        <v>176905.80548472103</v>
      </c>
      <c r="P27" s="10">
        <f t="shared" ca="1" si="10"/>
        <v>23559.115069245861</v>
      </c>
      <c r="R27" s="12">
        <f t="shared" ca="1" si="2"/>
        <v>1421.0575346229325</v>
      </c>
      <c r="S27" s="1"/>
      <c r="T27" s="1"/>
      <c r="U27" s="1" t="s">
        <v>2</v>
      </c>
      <c r="V27" s="1">
        <f t="shared" si="11"/>
        <v>15</v>
      </c>
      <c r="W27" s="10">
        <f t="shared" ca="1" si="12"/>
        <v>178326.86301934396</v>
      </c>
      <c r="X27" s="9">
        <f t="shared" ca="1" si="3"/>
        <v>10726</v>
      </c>
      <c r="Y27" s="1" t="str">
        <f t="shared" si="13"/>
        <v>sends</v>
      </c>
      <c r="Z27" s="1">
        <f t="shared" si="14"/>
        <v>16</v>
      </c>
      <c r="AA27" s="10">
        <f t="shared" ca="1" si="15"/>
        <v>189052.86301934396</v>
      </c>
      <c r="AB27" s="1">
        <f>1</f>
        <v>1</v>
      </c>
      <c r="AD27" s="12">
        <f t="shared" ca="1" si="4"/>
        <v>1468.0575346229325</v>
      </c>
    </row>
    <row r="28" spans="2:31">
      <c r="I28" s="1" t="s">
        <v>2</v>
      </c>
      <c r="J28" s="1">
        <f t="shared" si="5"/>
        <v>16</v>
      </c>
      <c r="K28" s="12">
        <f t="shared" ca="1" si="6"/>
        <v>190520.92055396689</v>
      </c>
      <c r="L28" s="9">
        <f t="shared" ca="1" si="1"/>
        <v>10910</v>
      </c>
      <c r="M28" s="1" t="str">
        <f t="shared" si="7"/>
        <v>sends</v>
      </c>
      <c r="N28" s="1">
        <f t="shared" si="8"/>
        <v>17</v>
      </c>
      <c r="O28" s="10">
        <f t="shared" ca="1" si="9"/>
        <v>201430.92055396689</v>
      </c>
      <c r="P28" s="10">
        <f t="shared" ca="1" si="10"/>
        <v>24525.115069245861</v>
      </c>
      <c r="R28" s="12">
        <f t="shared" ca="1" si="2"/>
        <v>1456.0575346229325</v>
      </c>
      <c r="S28" s="1"/>
      <c r="T28" s="1"/>
      <c r="U28" s="1" t="s">
        <v>2</v>
      </c>
      <c r="V28" s="1">
        <f t="shared" si="11"/>
        <v>17</v>
      </c>
      <c r="W28" s="10">
        <f t="shared" ca="1" si="12"/>
        <v>202886.97808858982</v>
      </c>
      <c r="X28" s="9">
        <f t="shared" ca="1" si="3"/>
        <v>10635</v>
      </c>
      <c r="Y28" s="1" t="str">
        <f t="shared" si="13"/>
        <v>sends</v>
      </c>
      <c r="Z28" s="1">
        <f t="shared" si="14"/>
        <v>18</v>
      </c>
      <c r="AA28" s="10">
        <f t="shared" ca="1" si="15"/>
        <v>213521.97808858982</v>
      </c>
      <c r="AB28" s="1">
        <f>1</f>
        <v>1</v>
      </c>
      <c r="AD28" s="12">
        <f t="shared" ca="1" si="4"/>
        <v>1475.0575346229325</v>
      </c>
    </row>
    <row r="29" spans="2:31">
      <c r="I29" s="1" t="s">
        <v>2</v>
      </c>
      <c r="J29" s="1">
        <f t="shared" si="5"/>
        <v>18</v>
      </c>
      <c r="K29" s="12">
        <f t="shared" ca="1" si="6"/>
        <v>214997.03562321275</v>
      </c>
      <c r="L29" s="9">
        <f t="shared" ca="1" si="1"/>
        <v>10032</v>
      </c>
      <c r="M29" s="1" t="str">
        <f t="shared" si="7"/>
        <v>sends</v>
      </c>
      <c r="N29" s="1">
        <f t="shared" si="8"/>
        <v>19</v>
      </c>
      <c r="O29" s="10">
        <f t="shared" ca="1" si="9"/>
        <v>225029.03562321275</v>
      </c>
      <c r="P29" s="10">
        <f t="shared" ca="1" si="10"/>
        <v>23598.115069245861</v>
      </c>
      <c r="R29" s="12">
        <f t="shared" ca="1" si="2"/>
        <v>1385.0575346229325</v>
      </c>
      <c r="S29" s="1"/>
      <c r="T29" s="1"/>
      <c r="U29" s="1" t="s">
        <v>2</v>
      </c>
      <c r="V29" s="1">
        <f t="shared" si="11"/>
        <v>19</v>
      </c>
      <c r="W29" s="10">
        <f t="shared" ca="1" si="12"/>
        <v>226414.09315783568</v>
      </c>
      <c r="X29" s="9">
        <f t="shared" ca="1" si="3"/>
        <v>10155</v>
      </c>
      <c r="Y29" s="1" t="str">
        <f t="shared" si="13"/>
        <v>sends</v>
      </c>
      <c r="Z29" s="1">
        <f t="shared" si="14"/>
        <v>20</v>
      </c>
      <c r="AA29" s="10">
        <f t="shared" ca="1" si="15"/>
        <v>236569.09315783568</v>
      </c>
      <c r="AB29" s="1">
        <f>1</f>
        <v>1</v>
      </c>
      <c r="AD29" s="12">
        <f t="shared" ca="1" si="4"/>
        <v>1487.0575346229325</v>
      </c>
    </row>
    <row r="30" spans="2:31">
      <c r="I30" s="1" t="s">
        <v>2</v>
      </c>
      <c r="J30" s="1">
        <f t="shared" si="5"/>
        <v>20</v>
      </c>
      <c r="K30" s="12">
        <f t="shared" ca="1" si="6"/>
        <v>238056.15069245861</v>
      </c>
      <c r="L30" s="9">
        <f t="shared" ca="1" si="1"/>
        <v>10818</v>
      </c>
      <c r="M30" s="1" t="str">
        <f t="shared" si="7"/>
        <v>sends</v>
      </c>
      <c r="N30" s="1">
        <f t="shared" si="8"/>
        <v>21</v>
      </c>
      <c r="O30" s="10">
        <f t="shared" ca="1" si="9"/>
        <v>248874.15069245861</v>
      </c>
      <c r="P30" s="10">
        <f t="shared" ca="1" si="10"/>
        <v>23845.115069245861</v>
      </c>
      <c r="R30" s="12">
        <f t="shared" ca="1" si="2"/>
        <v>1436.0575346229325</v>
      </c>
      <c r="S30" s="1"/>
      <c r="T30" s="1"/>
      <c r="U30" s="1" t="s">
        <v>2</v>
      </c>
      <c r="V30" s="1">
        <f t="shared" si="11"/>
        <v>21</v>
      </c>
      <c r="W30" s="10">
        <f t="shared" ca="1" si="12"/>
        <v>250310.20822708154</v>
      </c>
      <c r="X30" s="9">
        <f t="shared" ca="1" si="3"/>
        <v>10308</v>
      </c>
      <c r="Y30" s="1" t="str">
        <f t="shared" si="13"/>
        <v>sends</v>
      </c>
      <c r="Z30" s="1">
        <f t="shared" si="14"/>
        <v>22</v>
      </c>
      <c r="AA30" s="10">
        <f t="shared" ca="1" si="15"/>
        <v>260618.20822708154</v>
      </c>
      <c r="AB30" s="1">
        <f>1</f>
        <v>1</v>
      </c>
      <c r="AD30" s="12">
        <f t="shared" ca="1" si="4"/>
        <v>1409.0575346229325</v>
      </c>
    </row>
    <row r="31" spans="2:31">
      <c r="I31" s="1" t="s">
        <v>2</v>
      </c>
      <c r="J31" s="1">
        <f t="shared" ref="J31:J54" si="16">Z30</f>
        <v>22</v>
      </c>
      <c r="K31" s="12">
        <f t="shared" ref="K31:K54" ca="1" si="17">AA30+AD30</f>
        <v>262027.26576170448</v>
      </c>
      <c r="L31" s="9">
        <f t="shared" ca="1" si="1"/>
        <v>10925</v>
      </c>
      <c r="M31" s="1" t="str">
        <f t="shared" ref="M31:M54" si="18">M30</f>
        <v>sends</v>
      </c>
      <c r="N31" s="1">
        <f t="shared" ref="N31:N54" si="19">J31+1</f>
        <v>23</v>
      </c>
      <c r="O31" s="10">
        <f t="shared" ref="O31:O54" ca="1" si="20">K31+L31</f>
        <v>272952.26576170448</v>
      </c>
      <c r="P31" s="10">
        <f t="shared" ca="1" si="10"/>
        <v>24078.115069245861</v>
      </c>
      <c r="R31" s="12">
        <f t="shared" ca="1" si="2"/>
        <v>1375.0575346229325</v>
      </c>
      <c r="S31" s="1"/>
      <c r="T31" s="1"/>
      <c r="U31" s="1" t="s">
        <v>2</v>
      </c>
      <c r="V31" s="1">
        <f t="shared" ref="V31:V54" si="21">N31</f>
        <v>23</v>
      </c>
      <c r="W31" s="10">
        <f t="shared" ref="W31:W54" ca="1" si="22">O31+R31</f>
        <v>274327.32329632743</v>
      </c>
      <c r="X31" s="9">
        <f t="shared" ca="1" si="3"/>
        <v>10086</v>
      </c>
      <c r="Y31" s="1" t="str">
        <f t="shared" ref="Y31:Y54" si="23">M31</f>
        <v>sends</v>
      </c>
      <c r="Z31" s="1">
        <f t="shared" ref="Z31:Z54" si="24">V31+1</f>
        <v>24</v>
      </c>
      <c r="AA31" s="10">
        <f t="shared" ref="AA31:AA54" ca="1" si="25">W31+X31</f>
        <v>284413.32329632743</v>
      </c>
      <c r="AB31" s="1">
        <f>1</f>
        <v>1</v>
      </c>
      <c r="AD31" s="12">
        <f t="shared" ca="1" si="4"/>
        <v>1453.0575346229325</v>
      </c>
    </row>
    <row r="32" spans="2:31">
      <c r="I32" s="1" t="s">
        <v>2</v>
      </c>
      <c r="J32" s="1">
        <f t="shared" si="16"/>
        <v>24</v>
      </c>
      <c r="K32" s="12">
        <f t="shared" ca="1" si="17"/>
        <v>285866.38083095039</v>
      </c>
      <c r="L32" s="9">
        <f t="shared" ca="1" si="1"/>
        <v>10620</v>
      </c>
      <c r="M32" s="1" t="str">
        <f t="shared" si="18"/>
        <v>sends</v>
      </c>
      <c r="N32" s="1">
        <f t="shared" si="19"/>
        <v>25</v>
      </c>
      <c r="O32" s="10">
        <f t="shared" ca="1" si="20"/>
        <v>296486.38083095039</v>
      </c>
      <c r="P32" s="10">
        <f t="shared" ca="1" si="10"/>
        <v>23534.11506924592</v>
      </c>
      <c r="R32" s="12">
        <f t="shared" ca="1" si="2"/>
        <v>1368.0575346229325</v>
      </c>
      <c r="S32" s="1"/>
      <c r="T32" s="1"/>
      <c r="U32" s="1" t="s">
        <v>2</v>
      </c>
      <c r="V32" s="1">
        <f t="shared" si="21"/>
        <v>25</v>
      </c>
      <c r="W32" s="10">
        <f t="shared" ca="1" si="22"/>
        <v>297854.43836557335</v>
      </c>
      <c r="X32" s="9">
        <f t="shared" ca="1" si="3"/>
        <v>10052</v>
      </c>
      <c r="Y32" s="1" t="str">
        <f t="shared" si="23"/>
        <v>sends</v>
      </c>
      <c r="Z32" s="1">
        <f t="shared" si="24"/>
        <v>26</v>
      </c>
      <c r="AA32" s="10">
        <f t="shared" ca="1" si="25"/>
        <v>307906.43836557335</v>
      </c>
      <c r="AB32" s="1">
        <f>1</f>
        <v>1</v>
      </c>
      <c r="AD32" s="12">
        <f t="shared" ca="1" si="4"/>
        <v>1482.0575346229325</v>
      </c>
    </row>
    <row r="33" spans="9:30">
      <c r="I33" s="1" t="s">
        <v>2</v>
      </c>
      <c r="J33" s="1">
        <f t="shared" si="16"/>
        <v>26</v>
      </c>
      <c r="K33" s="12">
        <f t="shared" ca="1" si="17"/>
        <v>309388.49590019631</v>
      </c>
      <c r="L33" s="9">
        <f t="shared" ca="1" si="1"/>
        <v>10574</v>
      </c>
      <c r="M33" s="1" t="str">
        <f t="shared" si="18"/>
        <v>sends</v>
      </c>
      <c r="N33" s="1">
        <f t="shared" si="19"/>
        <v>27</v>
      </c>
      <c r="O33" s="10">
        <f t="shared" ca="1" si="20"/>
        <v>319962.49590019631</v>
      </c>
      <c r="P33" s="10">
        <f t="shared" ca="1" si="10"/>
        <v>23476.11506924592</v>
      </c>
      <c r="R33" s="12">
        <f t="shared" ca="1" si="2"/>
        <v>1432.0575346229325</v>
      </c>
      <c r="S33" s="1"/>
      <c r="T33" s="1"/>
      <c r="U33" s="1" t="s">
        <v>2</v>
      </c>
      <c r="V33" s="1">
        <f t="shared" si="21"/>
        <v>27</v>
      </c>
      <c r="W33" s="10">
        <f t="shared" ca="1" si="22"/>
        <v>321394.55343481927</v>
      </c>
      <c r="X33" s="9">
        <f t="shared" ca="1" si="3"/>
        <v>10524</v>
      </c>
      <c r="Y33" s="1" t="str">
        <f t="shared" si="23"/>
        <v>sends</v>
      </c>
      <c r="Z33" s="1">
        <f t="shared" si="24"/>
        <v>28</v>
      </c>
      <c r="AA33" s="10">
        <f t="shared" ca="1" si="25"/>
        <v>331918.55343481927</v>
      </c>
      <c r="AB33" s="1">
        <f>1</f>
        <v>1</v>
      </c>
      <c r="AD33" s="12">
        <f t="shared" ca="1" si="4"/>
        <v>1482.0575346229325</v>
      </c>
    </row>
    <row r="34" spans="9:30">
      <c r="I34" s="1" t="s">
        <v>2</v>
      </c>
      <c r="J34" s="1">
        <f t="shared" si="16"/>
        <v>28</v>
      </c>
      <c r="K34" s="12">
        <f t="shared" ca="1" si="17"/>
        <v>333400.61096944223</v>
      </c>
      <c r="L34" s="9">
        <f t="shared" ca="1" si="1"/>
        <v>10853</v>
      </c>
      <c r="M34" s="1" t="str">
        <f t="shared" si="18"/>
        <v>sends</v>
      </c>
      <c r="N34" s="1">
        <f t="shared" si="19"/>
        <v>29</v>
      </c>
      <c r="O34" s="10">
        <f t="shared" ca="1" si="20"/>
        <v>344253.61096944223</v>
      </c>
      <c r="P34" s="10">
        <f t="shared" ca="1" si="10"/>
        <v>24291.11506924592</v>
      </c>
      <c r="R34" s="12">
        <f t="shared" ca="1" si="2"/>
        <v>1379.0575346229325</v>
      </c>
      <c r="S34" s="1"/>
      <c r="T34" s="1"/>
      <c r="U34" s="1" t="s">
        <v>2</v>
      </c>
      <c r="V34" s="1">
        <f t="shared" si="21"/>
        <v>29</v>
      </c>
      <c r="W34" s="10">
        <f t="shared" ca="1" si="22"/>
        <v>345632.66850406519</v>
      </c>
      <c r="X34" s="9">
        <f t="shared" ca="1" si="3"/>
        <v>10140</v>
      </c>
      <c r="Y34" s="1" t="str">
        <f t="shared" si="23"/>
        <v>sends</v>
      </c>
      <c r="Z34" s="1">
        <f t="shared" si="24"/>
        <v>30</v>
      </c>
      <c r="AA34" s="10">
        <f t="shared" ca="1" si="25"/>
        <v>355772.66850406519</v>
      </c>
      <c r="AB34" s="1">
        <f>1</f>
        <v>1</v>
      </c>
      <c r="AD34" s="12">
        <f t="shared" ca="1" si="4"/>
        <v>1415.0575346229325</v>
      </c>
    </row>
    <row r="35" spans="9:30">
      <c r="I35" s="1" t="s">
        <v>2</v>
      </c>
      <c r="J35" s="1">
        <f t="shared" si="16"/>
        <v>30</v>
      </c>
      <c r="K35" s="12">
        <f t="shared" ca="1" si="17"/>
        <v>357187.72603868815</v>
      </c>
      <c r="L35" s="9">
        <f t="shared" ca="1" si="1"/>
        <v>10554</v>
      </c>
      <c r="M35" s="1" t="str">
        <f t="shared" si="18"/>
        <v>sends</v>
      </c>
      <c r="N35" s="1">
        <f t="shared" si="19"/>
        <v>31</v>
      </c>
      <c r="O35" s="10">
        <f t="shared" ca="1" si="20"/>
        <v>367741.72603868815</v>
      </c>
      <c r="P35" s="10">
        <f t="shared" ca="1" si="10"/>
        <v>23488.11506924592</v>
      </c>
      <c r="R35" s="12">
        <f t="shared" ca="1" si="2"/>
        <v>1449.0575346229325</v>
      </c>
      <c r="S35" s="1"/>
      <c r="T35" s="1"/>
      <c r="U35" s="1" t="s">
        <v>2</v>
      </c>
      <c r="V35" s="1">
        <f t="shared" si="21"/>
        <v>31</v>
      </c>
      <c r="W35" s="10">
        <f t="shared" ca="1" si="22"/>
        <v>369190.78357331111</v>
      </c>
      <c r="X35" s="9">
        <f t="shared" ca="1" si="3"/>
        <v>10198</v>
      </c>
      <c r="Y35" s="1" t="str">
        <f t="shared" si="23"/>
        <v>sends</v>
      </c>
      <c r="Z35" s="1">
        <f t="shared" si="24"/>
        <v>32</v>
      </c>
      <c r="AA35" s="10">
        <f t="shared" ca="1" si="25"/>
        <v>379388.78357331111</v>
      </c>
      <c r="AB35" s="1">
        <f>1</f>
        <v>1</v>
      </c>
      <c r="AD35" s="12">
        <f t="shared" ca="1" si="4"/>
        <v>1418.0575346229325</v>
      </c>
    </row>
    <row r="36" spans="9:30">
      <c r="I36" s="1" t="s">
        <v>2</v>
      </c>
      <c r="J36" s="1">
        <f t="shared" si="16"/>
        <v>32</v>
      </c>
      <c r="K36" s="12">
        <f t="shared" ca="1" si="17"/>
        <v>380806.84110793407</v>
      </c>
      <c r="L36" s="9">
        <f t="shared" ca="1" si="1"/>
        <v>10755</v>
      </c>
      <c r="M36" s="1" t="str">
        <f t="shared" si="18"/>
        <v>sends</v>
      </c>
      <c r="N36" s="1">
        <f t="shared" si="19"/>
        <v>33</v>
      </c>
      <c r="O36" s="10">
        <f t="shared" ca="1" si="20"/>
        <v>391561.84110793407</v>
      </c>
      <c r="P36" s="10">
        <f t="shared" ca="1" si="10"/>
        <v>23820.11506924592</v>
      </c>
      <c r="R36" s="12">
        <f t="shared" ca="1" si="2"/>
        <v>1430.0575346229325</v>
      </c>
      <c r="S36" s="1"/>
      <c r="T36" s="1"/>
      <c r="U36" s="1" t="s">
        <v>2</v>
      </c>
      <c r="V36" s="1">
        <f t="shared" si="21"/>
        <v>33</v>
      </c>
      <c r="W36" s="10">
        <f t="shared" ca="1" si="22"/>
        <v>392991.89864255703</v>
      </c>
      <c r="X36" s="9">
        <f t="shared" ca="1" si="3"/>
        <v>10876</v>
      </c>
      <c r="Y36" s="1" t="str">
        <f t="shared" si="23"/>
        <v>sends</v>
      </c>
      <c r="Z36" s="1">
        <f t="shared" si="24"/>
        <v>34</v>
      </c>
      <c r="AA36" s="10">
        <f t="shared" ca="1" si="25"/>
        <v>403867.89864255703</v>
      </c>
      <c r="AB36" s="1">
        <f>1</f>
        <v>1</v>
      </c>
      <c r="AD36" s="12">
        <f t="shared" ca="1" si="4"/>
        <v>1382.0575346229325</v>
      </c>
    </row>
    <row r="37" spans="9:30">
      <c r="I37" s="1" t="s">
        <v>2</v>
      </c>
      <c r="J37" s="1">
        <f t="shared" si="16"/>
        <v>34</v>
      </c>
      <c r="K37" s="12">
        <f t="shared" ca="1" si="17"/>
        <v>405249.95617717999</v>
      </c>
      <c r="L37" s="9">
        <f t="shared" ca="1" si="1"/>
        <v>10478</v>
      </c>
      <c r="M37" s="1" t="str">
        <f t="shared" si="18"/>
        <v>sends</v>
      </c>
      <c r="N37" s="1">
        <f t="shared" si="19"/>
        <v>35</v>
      </c>
      <c r="O37" s="10">
        <f t="shared" ca="1" si="20"/>
        <v>415727.95617717999</v>
      </c>
      <c r="P37" s="10">
        <f t="shared" ca="1" si="10"/>
        <v>24166.11506924592</v>
      </c>
      <c r="R37" s="12">
        <f t="shared" ca="1" si="2"/>
        <v>1481.0575346229325</v>
      </c>
      <c r="S37" s="1"/>
      <c r="T37" s="1"/>
      <c r="U37" s="1" t="s">
        <v>2</v>
      </c>
      <c r="V37" s="1">
        <f t="shared" si="21"/>
        <v>35</v>
      </c>
      <c r="W37" s="10">
        <f t="shared" ca="1" si="22"/>
        <v>417209.01371180295</v>
      </c>
      <c r="X37" s="9">
        <f t="shared" ca="1" si="3"/>
        <v>10154</v>
      </c>
      <c r="Y37" s="1" t="str">
        <f t="shared" si="23"/>
        <v>sends</v>
      </c>
      <c r="Z37" s="1">
        <f t="shared" si="24"/>
        <v>36</v>
      </c>
      <c r="AA37" s="10">
        <f t="shared" ca="1" si="25"/>
        <v>427363.01371180295</v>
      </c>
      <c r="AB37" s="1">
        <f>1</f>
        <v>1</v>
      </c>
      <c r="AD37" s="12">
        <f t="shared" ca="1" si="4"/>
        <v>1436.0575346229325</v>
      </c>
    </row>
    <row r="38" spans="9:30">
      <c r="I38" s="1" t="s">
        <v>2</v>
      </c>
      <c r="J38" s="1">
        <f t="shared" si="16"/>
        <v>36</v>
      </c>
      <c r="K38" s="12">
        <f t="shared" ca="1" si="17"/>
        <v>428799.07124642591</v>
      </c>
      <c r="L38" s="9">
        <f t="shared" ca="1" si="1"/>
        <v>10944</v>
      </c>
      <c r="M38" s="1" t="str">
        <f t="shared" si="18"/>
        <v>sends</v>
      </c>
      <c r="N38" s="1">
        <f t="shared" si="19"/>
        <v>37</v>
      </c>
      <c r="O38" s="10">
        <f t="shared" ca="1" si="20"/>
        <v>439743.07124642591</v>
      </c>
      <c r="P38" s="10">
        <f t="shared" ca="1" si="10"/>
        <v>24015.11506924592</v>
      </c>
      <c r="R38" s="12">
        <f t="shared" ca="1" si="2"/>
        <v>1394.0575346229325</v>
      </c>
      <c r="S38" s="1"/>
      <c r="T38" s="1"/>
      <c r="U38" s="1" t="s">
        <v>2</v>
      </c>
      <c r="V38" s="1">
        <f t="shared" si="21"/>
        <v>37</v>
      </c>
      <c r="W38" s="10">
        <f t="shared" ca="1" si="22"/>
        <v>441137.12878104887</v>
      </c>
      <c r="X38" s="9">
        <f t="shared" ca="1" si="3"/>
        <v>10541</v>
      </c>
      <c r="Y38" s="1" t="str">
        <f t="shared" si="23"/>
        <v>sends</v>
      </c>
      <c r="Z38" s="1">
        <f t="shared" si="24"/>
        <v>38</v>
      </c>
      <c r="AA38" s="10">
        <f t="shared" ca="1" si="25"/>
        <v>451678.12878104887</v>
      </c>
      <c r="AB38" s="1">
        <f>1</f>
        <v>1</v>
      </c>
      <c r="AD38" s="12">
        <f t="shared" ca="1" si="4"/>
        <v>1471.0575346229325</v>
      </c>
    </row>
    <row r="39" spans="9:30">
      <c r="I39" s="1" t="s">
        <v>2</v>
      </c>
      <c r="J39" s="1">
        <f t="shared" si="16"/>
        <v>38</v>
      </c>
      <c r="K39" s="12">
        <f t="shared" ca="1" si="17"/>
        <v>453149.18631567183</v>
      </c>
      <c r="L39" s="9">
        <f t="shared" ca="1" si="1"/>
        <v>10372</v>
      </c>
      <c r="M39" s="1" t="str">
        <f t="shared" si="18"/>
        <v>sends</v>
      </c>
      <c r="N39" s="1">
        <f t="shared" si="19"/>
        <v>39</v>
      </c>
      <c r="O39" s="10">
        <f t="shared" ca="1" si="20"/>
        <v>463521.18631567183</v>
      </c>
      <c r="P39" s="10">
        <f t="shared" ca="1" si="10"/>
        <v>23778.11506924592</v>
      </c>
      <c r="R39" s="12">
        <f t="shared" ca="1" si="2"/>
        <v>1424.0575346229325</v>
      </c>
      <c r="S39" s="1"/>
      <c r="T39" s="1"/>
      <c r="U39" s="1" t="s">
        <v>2</v>
      </c>
      <c r="V39" s="1">
        <f t="shared" si="21"/>
        <v>39</v>
      </c>
      <c r="W39" s="10">
        <f t="shared" ca="1" si="22"/>
        <v>464945.24385029479</v>
      </c>
      <c r="X39" s="9">
        <f t="shared" ca="1" si="3"/>
        <v>10643</v>
      </c>
      <c r="Y39" s="1" t="str">
        <f t="shared" si="23"/>
        <v>sends</v>
      </c>
      <c r="Z39" s="1">
        <f t="shared" si="24"/>
        <v>40</v>
      </c>
      <c r="AA39" s="10">
        <f t="shared" ca="1" si="25"/>
        <v>475588.24385029479</v>
      </c>
      <c r="AB39" s="1">
        <f>1</f>
        <v>1</v>
      </c>
      <c r="AD39" s="12">
        <f t="shared" ca="1" si="4"/>
        <v>1405.0575346229325</v>
      </c>
    </row>
    <row r="40" spans="9:30">
      <c r="I40" s="1" t="s">
        <v>2</v>
      </c>
      <c r="J40" s="1">
        <f t="shared" si="16"/>
        <v>40</v>
      </c>
      <c r="K40" s="12">
        <f t="shared" ca="1" si="17"/>
        <v>476993.30138491775</v>
      </c>
      <c r="L40" s="9">
        <f t="shared" ca="1" si="1"/>
        <v>10124</v>
      </c>
      <c r="M40" s="1" t="str">
        <f t="shared" si="18"/>
        <v>sends</v>
      </c>
      <c r="N40" s="1">
        <f t="shared" si="19"/>
        <v>41</v>
      </c>
      <c r="O40" s="10">
        <f t="shared" ca="1" si="20"/>
        <v>487117.30138491775</v>
      </c>
      <c r="P40" s="10">
        <f t="shared" ca="1" si="10"/>
        <v>23596.11506924592</v>
      </c>
      <c r="R40" s="12">
        <f t="shared" ca="1" si="2"/>
        <v>1378.0575346229325</v>
      </c>
      <c r="S40" s="1"/>
      <c r="T40" s="1"/>
      <c r="U40" s="1" t="s">
        <v>2</v>
      </c>
      <c r="V40" s="1">
        <f t="shared" si="21"/>
        <v>41</v>
      </c>
      <c r="W40" s="10">
        <f t="shared" ca="1" si="22"/>
        <v>488495.35891954071</v>
      </c>
      <c r="X40" s="9">
        <f t="shared" ca="1" si="3"/>
        <v>10372</v>
      </c>
      <c r="Y40" s="1" t="str">
        <f t="shared" si="23"/>
        <v>sends</v>
      </c>
      <c r="Z40" s="1">
        <f t="shared" si="24"/>
        <v>42</v>
      </c>
      <c r="AA40" s="10">
        <f t="shared" ca="1" si="25"/>
        <v>498867.35891954071</v>
      </c>
      <c r="AB40" s="1">
        <f>1</f>
        <v>1</v>
      </c>
      <c r="AD40" s="12">
        <f t="shared" ca="1" si="4"/>
        <v>1387.0575346229325</v>
      </c>
    </row>
    <row r="41" spans="9:30">
      <c r="I41" s="1" t="s">
        <v>2</v>
      </c>
      <c r="J41" s="1">
        <f t="shared" si="16"/>
        <v>42</v>
      </c>
      <c r="K41" s="12">
        <f t="shared" ca="1" si="17"/>
        <v>500254.41645416367</v>
      </c>
      <c r="L41" s="9">
        <f t="shared" ca="1" si="1"/>
        <v>10687</v>
      </c>
      <c r="M41" s="1" t="str">
        <f t="shared" si="18"/>
        <v>sends</v>
      </c>
      <c r="N41" s="1">
        <f t="shared" si="19"/>
        <v>43</v>
      </c>
      <c r="O41" s="10">
        <f t="shared" ca="1" si="20"/>
        <v>510941.41645416367</v>
      </c>
      <c r="P41" s="10">
        <f t="shared" ca="1" si="10"/>
        <v>23824.11506924592</v>
      </c>
      <c r="R41" s="12">
        <f t="shared" ca="1" si="2"/>
        <v>1427.0575346229325</v>
      </c>
      <c r="S41" s="1"/>
      <c r="T41" s="1"/>
      <c r="U41" s="1" t="s">
        <v>2</v>
      </c>
      <c r="V41" s="1">
        <f t="shared" si="21"/>
        <v>43</v>
      </c>
      <c r="W41" s="10">
        <f t="shared" ca="1" si="22"/>
        <v>512368.47398878663</v>
      </c>
      <c r="X41" s="9">
        <f t="shared" ca="1" si="3"/>
        <v>10765</v>
      </c>
      <c r="Y41" s="1" t="str">
        <f t="shared" si="23"/>
        <v>sends</v>
      </c>
      <c r="Z41" s="1">
        <f t="shared" si="24"/>
        <v>44</v>
      </c>
      <c r="AA41" s="10">
        <f t="shared" ca="1" si="25"/>
        <v>523133.47398878663</v>
      </c>
      <c r="AB41" s="1">
        <f>1</f>
        <v>1</v>
      </c>
      <c r="AD41" s="12">
        <f t="shared" ca="1" si="4"/>
        <v>1384.0575346229325</v>
      </c>
    </row>
    <row r="42" spans="9:30">
      <c r="I42" s="1" t="s">
        <v>2</v>
      </c>
      <c r="J42" s="1">
        <f t="shared" si="16"/>
        <v>44</v>
      </c>
      <c r="K42" s="12">
        <f t="shared" ca="1" si="17"/>
        <v>524517.53152340953</v>
      </c>
      <c r="L42" s="9">
        <f t="shared" ca="1" si="1"/>
        <v>10837</v>
      </c>
      <c r="M42" s="1" t="str">
        <f t="shared" si="18"/>
        <v>sends</v>
      </c>
      <c r="N42" s="1">
        <f t="shared" si="19"/>
        <v>45</v>
      </c>
      <c r="O42" s="10">
        <f t="shared" ca="1" si="20"/>
        <v>535354.53152340953</v>
      </c>
      <c r="P42" s="10">
        <f t="shared" ca="1" si="10"/>
        <v>24413.115069245861</v>
      </c>
      <c r="R42" s="12">
        <f t="shared" ca="1" si="2"/>
        <v>1466.0575346229325</v>
      </c>
      <c r="S42" s="1"/>
      <c r="T42" s="1"/>
      <c r="U42" s="1" t="s">
        <v>2</v>
      </c>
      <c r="V42" s="1">
        <f t="shared" si="21"/>
        <v>45</v>
      </c>
      <c r="W42" s="10">
        <f t="shared" ca="1" si="22"/>
        <v>536820.58905803249</v>
      </c>
      <c r="X42" s="9">
        <f t="shared" ca="1" si="3"/>
        <v>10322</v>
      </c>
      <c r="Y42" s="1" t="str">
        <f t="shared" si="23"/>
        <v>sends</v>
      </c>
      <c r="Z42" s="1">
        <f t="shared" si="24"/>
        <v>46</v>
      </c>
      <c r="AA42" s="10">
        <f t="shared" ca="1" si="25"/>
        <v>547142.58905803249</v>
      </c>
      <c r="AB42" s="1">
        <f>1</f>
        <v>1</v>
      </c>
      <c r="AD42" s="12">
        <f t="shared" ca="1" si="4"/>
        <v>1470.0575346229325</v>
      </c>
    </row>
    <row r="43" spans="9:30">
      <c r="I43" s="1" t="s">
        <v>2</v>
      </c>
      <c r="J43" s="1">
        <f t="shared" si="16"/>
        <v>46</v>
      </c>
      <c r="K43" s="12">
        <f t="shared" ca="1" si="17"/>
        <v>548612.64659265545</v>
      </c>
      <c r="L43" s="9">
        <f t="shared" ca="1" si="1"/>
        <v>10015</v>
      </c>
      <c r="M43" s="1" t="str">
        <f t="shared" si="18"/>
        <v>sends</v>
      </c>
      <c r="N43" s="1">
        <f t="shared" si="19"/>
        <v>47</v>
      </c>
      <c r="O43" s="10">
        <f t="shared" ca="1" si="20"/>
        <v>558627.64659265545</v>
      </c>
      <c r="P43" s="10">
        <f t="shared" ca="1" si="10"/>
        <v>23273.11506924592</v>
      </c>
      <c r="R43" s="12">
        <f t="shared" ca="1" si="2"/>
        <v>1404.0575346229325</v>
      </c>
      <c r="S43" s="1"/>
      <c r="T43" s="1"/>
      <c r="U43" s="1" t="s">
        <v>2</v>
      </c>
      <c r="V43" s="1">
        <f t="shared" si="21"/>
        <v>47</v>
      </c>
      <c r="W43" s="10">
        <f t="shared" ca="1" si="22"/>
        <v>560031.70412727841</v>
      </c>
      <c r="X43" s="9">
        <f t="shared" ca="1" si="3"/>
        <v>10070</v>
      </c>
      <c r="Y43" s="1" t="str">
        <f t="shared" si="23"/>
        <v>sends</v>
      </c>
      <c r="Z43" s="1">
        <f t="shared" si="24"/>
        <v>48</v>
      </c>
      <c r="AA43" s="10">
        <f t="shared" ca="1" si="25"/>
        <v>570101.70412727841</v>
      </c>
      <c r="AB43" s="1">
        <f>1</f>
        <v>1</v>
      </c>
      <c r="AD43" s="12">
        <f t="shared" ca="1" si="4"/>
        <v>1421.0575346229325</v>
      </c>
    </row>
    <row r="44" spans="9:30">
      <c r="I44" s="1" t="s">
        <v>2</v>
      </c>
      <c r="J44" s="1">
        <f t="shared" si="16"/>
        <v>48</v>
      </c>
      <c r="K44" s="12">
        <f t="shared" ca="1" si="17"/>
        <v>571522.76166190137</v>
      </c>
      <c r="L44" s="9">
        <f t="shared" ca="1" si="1"/>
        <v>10499</v>
      </c>
      <c r="M44" s="1" t="str">
        <f t="shared" si="18"/>
        <v>sends</v>
      </c>
      <c r="N44" s="1">
        <f t="shared" si="19"/>
        <v>49</v>
      </c>
      <c r="O44" s="10">
        <f t="shared" ca="1" si="20"/>
        <v>582021.76166190137</v>
      </c>
      <c r="P44" s="10">
        <f t="shared" ca="1" si="10"/>
        <v>23394.11506924592</v>
      </c>
      <c r="R44" s="12">
        <f t="shared" ca="1" si="2"/>
        <v>1473.0575346229325</v>
      </c>
      <c r="S44" s="1"/>
      <c r="T44" s="1"/>
      <c r="U44" s="1" t="s">
        <v>2</v>
      </c>
      <c r="V44" s="1">
        <f t="shared" si="21"/>
        <v>49</v>
      </c>
      <c r="W44" s="10">
        <f t="shared" ca="1" si="22"/>
        <v>583494.81919652433</v>
      </c>
      <c r="X44" s="9">
        <f t="shared" ca="1" si="3"/>
        <v>10739</v>
      </c>
      <c r="Y44" s="1" t="str">
        <f t="shared" si="23"/>
        <v>sends</v>
      </c>
      <c r="Z44" s="1">
        <f t="shared" si="24"/>
        <v>50</v>
      </c>
      <c r="AA44" s="10">
        <f t="shared" ca="1" si="25"/>
        <v>594233.81919652433</v>
      </c>
      <c r="AB44" s="1">
        <f>1</f>
        <v>1</v>
      </c>
      <c r="AD44" s="12">
        <f t="shared" ca="1" si="4"/>
        <v>1376.0575346229325</v>
      </c>
    </row>
    <row r="45" spans="9:30">
      <c r="I45" s="1" t="s">
        <v>2</v>
      </c>
      <c r="J45" s="1">
        <f t="shared" si="16"/>
        <v>50</v>
      </c>
      <c r="K45" s="12">
        <f t="shared" ca="1" si="17"/>
        <v>595609.87673114729</v>
      </c>
      <c r="L45" s="9">
        <f t="shared" ca="1" si="1"/>
        <v>10195</v>
      </c>
      <c r="M45" s="1" t="str">
        <f t="shared" si="18"/>
        <v>sends</v>
      </c>
      <c r="N45" s="1">
        <f t="shared" si="19"/>
        <v>51</v>
      </c>
      <c r="O45" s="10">
        <f t="shared" ca="1" si="20"/>
        <v>605804.87673114729</v>
      </c>
      <c r="P45" s="10">
        <f t="shared" ca="1" si="10"/>
        <v>23783.11506924592</v>
      </c>
      <c r="R45" s="12">
        <f t="shared" ca="1" si="2"/>
        <v>1417.0575346229325</v>
      </c>
      <c r="S45" s="1"/>
      <c r="T45" s="1"/>
      <c r="U45" s="1" t="s">
        <v>2</v>
      </c>
      <c r="V45" s="1">
        <f t="shared" si="21"/>
        <v>51</v>
      </c>
      <c r="W45" s="10">
        <f t="shared" ca="1" si="22"/>
        <v>607221.93426577025</v>
      </c>
      <c r="X45" s="9">
        <f t="shared" ca="1" si="3"/>
        <v>10203</v>
      </c>
      <c r="Y45" s="1" t="str">
        <f t="shared" si="23"/>
        <v>sends</v>
      </c>
      <c r="Z45" s="1">
        <f t="shared" si="24"/>
        <v>52</v>
      </c>
      <c r="AA45" s="10">
        <f t="shared" ca="1" si="25"/>
        <v>617424.93426577025</v>
      </c>
      <c r="AB45" s="1">
        <f>1</f>
        <v>1</v>
      </c>
      <c r="AD45" s="12">
        <f t="shared" ca="1" si="4"/>
        <v>1417.0575346229325</v>
      </c>
    </row>
    <row r="46" spans="9:30">
      <c r="I46" s="1" t="s">
        <v>2</v>
      </c>
      <c r="J46" s="1">
        <f t="shared" si="16"/>
        <v>52</v>
      </c>
      <c r="K46" s="12">
        <f t="shared" ca="1" si="17"/>
        <v>618841.99180039321</v>
      </c>
      <c r="L46" s="9">
        <f t="shared" ca="1" si="1"/>
        <v>10871</v>
      </c>
      <c r="M46" s="1" t="str">
        <f t="shared" si="18"/>
        <v>sends</v>
      </c>
      <c r="N46" s="1">
        <f t="shared" si="19"/>
        <v>53</v>
      </c>
      <c r="O46" s="10">
        <f t="shared" ca="1" si="20"/>
        <v>629712.99180039321</v>
      </c>
      <c r="P46" s="10">
        <f t="shared" ca="1" si="10"/>
        <v>23908.11506924592</v>
      </c>
      <c r="R46" s="12">
        <f t="shared" ca="1" si="2"/>
        <v>1421.0575346229325</v>
      </c>
      <c r="S46" s="1"/>
      <c r="T46" s="1"/>
      <c r="U46" s="1" t="s">
        <v>2</v>
      </c>
      <c r="V46" s="1">
        <f t="shared" si="21"/>
        <v>53</v>
      </c>
      <c r="W46" s="10">
        <f t="shared" ca="1" si="22"/>
        <v>631134.04933501617</v>
      </c>
      <c r="X46" s="9">
        <f t="shared" ca="1" si="3"/>
        <v>10386</v>
      </c>
      <c r="Y46" s="1" t="str">
        <f t="shared" si="23"/>
        <v>sends</v>
      </c>
      <c r="Z46" s="1">
        <f t="shared" si="24"/>
        <v>54</v>
      </c>
      <c r="AA46" s="10">
        <f t="shared" ca="1" si="25"/>
        <v>641520.04933501617</v>
      </c>
      <c r="AB46" s="1">
        <f>1</f>
        <v>1</v>
      </c>
      <c r="AD46" s="12">
        <f t="shared" ca="1" si="4"/>
        <v>1464.0575346229325</v>
      </c>
    </row>
    <row r="47" spans="9:30">
      <c r="I47" s="1" t="s">
        <v>2</v>
      </c>
      <c r="J47" s="1">
        <f t="shared" si="16"/>
        <v>54</v>
      </c>
      <c r="K47" s="12">
        <f t="shared" ca="1" si="17"/>
        <v>642984.10686963913</v>
      </c>
      <c r="L47" s="9">
        <f t="shared" ca="1" si="1"/>
        <v>10872</v>
      </c>
      <c r="M47" s="1" t="str">
        <f t="shared" si="18"/>
        <v>sends</v>
      </c>
      <c r="N47" s="1">
        <f t="shared" si="19"/>
        <v>55</v>
      </c>
      <c r="O47" s="10">
        <f t="shared" ca="1" si="20"/>
        <v>653856.10686963913</v>
      </c>
      <c r="P47" s="10">
        <f t="shared" ca="1" si="10"/>
        <v>24143.11506924592</v>
      </c>
      <c r="R47" s="12">
        <f t="shared" ca="1" si="2"/>
        <v>1431.0575346229325</v>
      </c>
      <c r="S47" s="1"/>
      <c r="T47" s="1"/>
      <c r="U47" s="1" t="s">
        <v>2</v>
      </c>
      <c r="V47" s="1">
        <f t="shared" si="21"/>
        <v>55</v>
      </c>
      <c r="W47" s="10">
        <f t="shared" ca="1" si="22"/>
        <v>655287.16440426209</v>
      </c>
      <c r="X47" s="9">
        <f t="shared" ca="1" si="3"/>
        <v>10211</v>
      </c>
      <c r="Y47" s="1" t="str">
        <f t="shared" si="23"/>
        <v>sends</v>
      </c>
      <c r="Z47" s="1">
        <f t="shared" si="24"/>
        <v>56</v>
      </c>
      <c r="AA47" s="10">
        <f t="shared" ca="1" si="25"/>
        <v>665498.16440426209</v>
      </c>
      <c r="AB47" s="1">
        <f>1</f>
        <v>1</v>
      </c>
      <c r="AD47" s="12">
        <f t="shared" ca="1" si="4"/>
        <v>1484.0575346229325</v>
      </c>
    </row>
    <row r="48" spans="9:30">
      <c r="I48" s="1" t="s">
        <v>2</v>
      </c>
      <c r="J48" s="1">
        <f t="shared" si="16"/>
        <v>56</v>
      </c>
      <c r="K48" s="12">
        <f t="shared" ca="1" si="17"/>
        <v>666982.22193888505</v>
      </c>
      <c r="L48" s="9">
        <f t="shared" ca="1" si="1"/>
        <v>10159</v>
      </c>
      <c r="M48" s="1" t="str">
        <f t="shared" si="18"/>
        <v>sends</v>
      </c>
      <c r="N48" s="1">
        <f t="shared" si="19"/>
        <v>57</v>
      </c>
      <c r="O48" s="10">
        <f t="shared" ca="1" si="20"/>
        <v>677141.22193888505</v>
      </c>
      <c r="P48" s="10">
        <f t="shared" ca="1" si="10"/>
        <v>23285.11506924592</v>
      </c>
      <c r="R48" s="12">
        <f t="shared" ca="1" si="2"/>
        <v>1461.0575346229325</v>
      </c>
      <c r="S48" s="1"/>
      <c r="T48" s="1"/>
      <c r="U48" s="1" t="s">
        <v>2</v>
      </c>
      <c r="V48" s="1">
        <f t="shared" si="21"/>
        <v>57</v>
      </c>
      <c r="W48" s="10">
        <f t="shared" ca="1" si="22"/>
        <v>678602.27947350801</v>
      </c>
      <c r="X48" s="9">
        <f t="shared" ca="1" si="3"/>
        <v>10290</v>
      </c>
      <c r="Y48" s="1" t="str">
        <f t="shared" si="23"/>
        <v>sends</v>
      </c>
      <c r="Z48" s="1">
        <f t="shared" si="24"/>
        <v>58</v>
      </c>
      <c r="AA48" s="10">
        <f t="shared" ca="1" si="25"/>
        <v>688892.27947350801</v>
      </c>
      <c r="AB48" s="1">
        <f>1</f>
        <v>1</v>
      </c>
      <c r="AD48" s="12">
        <f t="shared" ca="1" si="4"/>
        <v>1416.0575346229325</v>
      </c>
    </row>
    <row r="49" spans="9:30">
      <c r="I49" s="1" t="s">
        <v>2</v>
      </c>
      <c r="J49" s="1">
        <f t="shared" si="16"/>
        <v>58</v>
      </c>
      <c r="K49" s="12">
        <f t="shared" ca="1" si="17"/>
        <v>690308.33700813097</v>
      </c>
      <c r="L49" s="9">
        <f t="shared" ca="1" si="1"/>
        <v>10802</v>
      </c>
      <c r="M49" s="1" t="str">
        <f t="shared" si="18"/>
        <v>sends</v>
      </c>
      <c r="N49" s="1">
        <f t="shared" si="19"/>
        <v>59</v>
      </c>
      <c r="O49" s="10">
        <f t="shared" ca="1" si="20"/>
        <v>701110.33700813097</v>
      </c>
      <c r="P49" s="10">
        <f t="shared" ca="1" si="10"/>
        <v>23969.11506924592</v>
      </c>
      <c r="R49" s="12">
        <f t="shared" ca="1" si="2"/>
        <v>1466.0575346229325</v>
      </c>
      <c r="S49" s="1"/>
      <c r="T49" s="1"/>
      <c r="U49" s="1" t="s">
        <v>2</v>
      </c>
      <c r="V49" s="1">
        <f t="shared" si="21"/>
        <v>59</v>
      </c>
      <c r="W49" s="10">
        <f t="shared" ca="1" si="22"/>
        <v>702576.39454275393</v>
      </c>
      <c r="X49" s="9">
        <f t="shared" ca="1" si="3"/>
        <v>10417</v>
      </c>
      <c r="Y49" s="1" t="str">
        <f t="shared" si="23"/>
        <v>sends</v>
      </c>
      <c r="Z49" s="1">
        <f t="shared" si="24"/>
        <v>60</v>
      </c>
      <c r="AA49" s="10">
        <f t="shared" ca="1" si="25"/>
        <v>712993.39454275393</v>
      </c>
      <c r="AB49" s="1">
        <f>1</f>
        <v>1</v>
      </c>
      <c r="AD49" s="12">
        <f t="shared" ca="1" si="4"/>
        <v>1366.0575346229325</v>
      </c>
    </row>
    <row r="50" spans="9:30">
      <c r="I50" s="1" t="s">
        <v>2</v>
      </c>
      <c r="J50" s="1">
        <f t="shared" si="16"/>
        <v>60</v>
      </c>
      <c r="K50" s="12">
        <f t="shared" ca="1" si="17"/>
        <v>714359.45207737689</v>
      </c>
      <c r="L50" s="9">
        <f t="shared" ca="1" si="1"/>
        <v>10508</v>
      </c>
      <c r="M50" s="1" t="str">
        <f t="shared" si="18"/>
        <v>sends</v>
      </c>
      <c r="N50" s="1">
        <f t="shared" si="19"/>
        <v>61</v>
      </c>
      <c r="O50" s="10">
        <f t="shared" ca="1" si="20"/>
        <v>724867.45207737689</v>
      </c>
      <c r="P50" s="10">
        <f t="shared" ca="1" si="10"/>
        <v>23757.11506924592</v>
      </c>
      <c r="R50" s="12">
        <f t="shared" ca="1" si="2"/>
        <v>1394.0575346229325</v>
      </c>
      <c r="S50" s="1"/>
      <c r="T50" s="1"/>
      <c r="U50" s="1" t="s">
        <v>2</v>
      </c>
      <c r="V50" s="1">
        <f t="shared" si="21"/>
        <v>61</v>
      </c>
      <c r="W50" s="10">
        <f t="shared" ca="1" si="22"/>
        <v>726261.50961199985</v>
      </c>
      <c r="X50" s="9">
        <f t="shared" ca="1" si="3"/>
        <v>10963</v>
      </c>
      <c r="Y50" s="1" t="str">
        <f t="shared" si="23"/>
        <v>sends</v>
      </c>
      <c r="Z50" s="1">
        <f t="shared" si="24"/>
        <v>62</v>
      </c>
      <c r="AA50" s="10">
        <f t="shared" ca="1" si="25"/>
        <v>737224.50961199985</v>
      </c>
      <c r="AB50" s="1">
        <f>1</f>
        <v>1</v>
      </c>
      <c r="AD50" s="12">
        <f t="shared" ca="1" si="4"/>
        <v>1440.0575346229325</v>
      </c>
    </row>
    <row r="51" spans="9:30">
      <c r="I51" s="1" t="s">
        <v>2</v>
      </c>
      <c r="J51" s="1">
        <f t="shared" si="16"/>
        <v>62</v>
      </c>
      <c r="K51" s="12">
        <f t="shared" ca="1" si="17"/>
        <v>738664.56714662281</v>
      </c>
      <c r="L51" s="9">
        <f t="shared" ca="1" si="1"/>
        <v>10979</v>
      </c>
      <c r="M51" s="1" t="str">
        <f t="shared" si="18"/>
        <v>sends</v>
      </c>
      <c r="N51" s="1">
        <f t="shared" si="19"/>
        <v>63</v>
      </c>
      <c r="O51" s="10">
        <f t="shared" ca="1" si="20"/>
        <v>749643.56714662281</v>
      </c>
      <c r="P51" s="10">
        <f t="shared" ca="1" si="10"/>
        <v>24776.11506924592</v>
      </c>
      <c r="R51" s="12">
        <f t="shared" ca="1" si="2"/>
        <v>1434.0575346229325</v>
      </c>
      <c r="S51" s="1"/>
      <c r="T51" s="1"/>
      <c r="U51" s="1" t="s">
        <v>2</v>
      </c>
      <c r="V51" s="1">
        <f t="shared" si="21"/>
        <v>63</v>
      </c>
      <c r="W51" s="10">
        <f t="shared" ca="1" si="22"/>
        <v>751077.62468124577</v>
      </c>
      <c r="X51" s="9">
        <f t="shared" ca="1" si="3"/>
        <v>10119</v>
      </c>
      <c r="Y51" s="1" t="str">
        <f t="shared" si="23"/>
        <v>sends</v>
      </c>
      <c r="Z51" s="1">
        <f t="shared" si="24"/>
        <v>64</v>
      </c>
      <c r="AA51" s="10">
        <f t="shared" ca="1" si="25"/>
        <v>761196.62468124577</v>
      </c>
      <c r="AB51" s="1">
        <f>1</f>
        <v>1</v>
      </c>
      <c r="AD51" s="12">
        <f t="shared" ca="1" si="4"/>
        <v>1389.0575346229325</v>
      </c>
    </row>
    <row r="52" spans="9:30">
      <c r="I52" s="1" t="s">
        <v>2</v>
      </c>
      <c r="J52" s="1">
        <f t="shared" si="16"/>
        <v>64</v>
      </c>
      <c r="K52" s="12">
        <f t="shared" ca="1" si="17"/>
        <v>762585.68221586873</v>
      </c>
      <c r="L52" s="9">
        <f t="shared" ca="1" si="1"/>
        <v>10037</v>
      </c>
      <c r="M52" s="1" t="str">
        <f t="shared" si="18"/>
        <v>sends</v>
      </c>
      <c r="N52" s="1">
        <f t="shared" si="19"/>
        <v>65</v>
      </c>
      <c r="O52" s="10">
        <f t="shared" ca="1" si="20"/>
        <v>772622.68221586873</v>
      </c>
      <c r="P52" s="10">
        <f t="shared" ca="1" si="10"/>
        <v>22979.11506924592</v>
      </c>
      <c r="R52" s="12">
        <f t="shared" ca="1" si="2"/>
        <v>1400.0575346229325</v>
      </c>
      <c r="S52" s="1"/>
      <c r="T52" s="1"/>
      <c r="U52" s="1" t="s">
        <v>2</v>
      </c>
      <c r="V52" s="1">
        <f t="shared" si="21"/>
        <v>65</v>
      </c>
      <c r="W52" s="10">
        <f t="shared" ca="1" si="22"/>
        <v>774022.73975049169</v>
      </c>
      <c r="X52" s="9">
        <f t="shared" ca="1" si="3"/>
        <v>10302</v>
      </c>
      <c r="Y52" s="1" t="str">
        <f t="shared" si="23"/>
        <v>sends</v>
      </c>
      <c r="Z52" s="1">
        <f t="shared" si="24"/>
        <v>66</v>
      </c>
      <c r="AA52" s="10">
        <f t="shared" ca="1" si="25"/>
        <v>784324.73975049169</v>
      </c>
      <c r="AB52" s="1">
        <f>1</f>
        <v>1</v>
      </c>
      <c r="AD52" s="12">
        <f t="shared" ca="1" si="4"/>
        <v>1425.0575346229325</v>
      </c>
    </row>
    <row r="53" spans="9:30">
      <c r="I53" s="1" t="s">
        <v>2</v>
      </c>
      <c r="J53" s="1">
        <f t="shared" si="16"/>
        <v>66</v>
      </c>
      <c r="K53" s="12">
        <f t="shared" ca="1" si="17"/>
        <v>785749.79728511465</v>
      </c>
      <c r="L53" s="9">
        <f t="shared" ca="1" si="1"/>
        <v>10596</v>
      </c>
      <c r="M53" s="1" t="str">
        <f t="shared" si="18"/>
        <v>sends</v>
      </c>
      <c r="N53" s="1">
        <f t="shared" si="19"/>
        <v>67</v>
      </c>
      <c r="O53" s="10">
        <f t="shared" ca="1" si="20"/>
        <v>796345.79728511465</v>
      </c>
      <c r="P53" s="10">
        <f t="shared" ca="1" si="10"/>
        <v>23723.11506924592</v>
      </c>
      <c r="R53" s="12">
        <f t="shared" ca="1" si="2"/>
        <v>1394.0575346229325</v>
      </c>
      <c r="S53" s="1"/>
      <c r="T53" s="1"/>
      <c r="U53" s="1" t="s">
        <v>2</v>
      </c>
      <c r="V53" s="1">
        <f t="shared" si="21"/>
        <v>67</v>
      </c>
      <c r="W53" s="10">
        <f t="shared" ca="1" si="22"/>
        <v>797739.85481973761</v>
      </c>
      <c r="X53" s="9">
        <f t="shared" ca="1" si="3"/>
        <v>10400</v>
      </c>
      <c r="Y53" s="1" t="str">
        <f t="shared" si="23"/>
        <v>sends</v>
      </c>
      <c r="Z53" s="1">
        <f t="shared" si="24"/>
        <v>68</v>
      </c>
      <c r="AA53" s="10">
        <f t="shared" ca="1" si="25"/>
        <v>808139.85481973761</v>
      </c>
      <c r="AB53" s="1">
        <f>1</f>
        <v>1</v>
      </c>
      <c r="AD53" s="12">
        <f t="shared" ca="1" si="4"/>
        <v>1439.0575346229325</v>
      </c>
    </row>
    <row r="54" spans="9:30">
      <c r="I54" s="1" t="s">
        <v>2</v>
      </c>
      <c r="J54" s="1">
        <f t="shared" si="16"/>
        <v>68</v>
      </c>
      <c r="K54" s="12">
        <f t="shared" ca="1" si="17"/>
        <v>809578.91235436057</v>
      </c>
      <c r="L54" s="9">
        <f t="shared" ca="1" si="1"/>
        <v>10427</v>
      </c>
      <c r="M54" s="1" t="str">
        <f t="shared" si="18"/>
        <v>sends</v>
      </c>
      <c r="N54" s="1">
        <f t="shared" si="19"/>
        <v>69</v>
      </c>
      <c r="O54" s="10">
        <f t="shared" ca="1" si="20"/>
        <v>820005.91235436057</v>
      </c>
      <c r="P54" s="10">
        <f t="shared" ca="1" si="10"/>
        <v>23660.11506924592</v>
      </c>
      <c r="R54" s="12">
        <f t="shared" ca="1" si="2"/>
        <v>1478.0575346229325</v>
      </c>
      <c r="S54" s="1"/>
      <c r="T54" s="1"/>
      <c r="U54" s="1" t="s">
        <v>2</v>
      </c>
      <c r="V54" s="1">
        <f t="shared" si="21"/>
        <v>69</v>
      </c>
      <c r="W54" s="10">
        <f t="shared" ca="1" si="22"/>
        <v>821483.96988898353</v>
      </c>
      <c r="X54" s="9">
        <f t="shared" ca="1" si="3"/>
        <v>10289</v>
      </c>
      <c r="Y54" s="1" t="str">
        <f t="shared" si="23"/>
        <v>sends</v>
      </c>
      <c r="Z54" s="1">
        <f t="shared" si="24"/>
        <v>70</v>
      </c>
      <c r="AA54" s="10">
        <f t="shared" ca="1" si="25"/>
        <v>831772.96988898353</v>
      </c>
      <c r="AB54" s="1">
        <f>1</f>
        <v>1</v>
      </c>
      <c r="AD54" s="12">
        <f t="shared" ca="1" si="4"/>
        <v>1396.0575346229325</v>
      </c>
    </row>
    <row r="55" spans="9:30">
      <c r="I55" s="1" t="s">
        <v>2</v>
      </c>
      <c r="J55" s="1">
        <f t="shared" ref="J55:J64" si="26">Z54</f>
        <v>70</v>
      </c>
      <c r="K55" s="12">
        <f t="shared" ref="K55:K64" ca="1" si="27">AA54+AD54</f>
        <v>833169.02742360649</v>
      </c>
      <c r="L55" s="9">
        <f t="shared" ca="1" si="1"/>
        <v>10718</v>
      </c>
      <c r="M55" s="1" t="str">
        <f t="shared" ref="M55:M64" si="28">M54</f>
        <v>sends</v>
      </c>
      <c r="N55" s="1">
        <f t="shared" ref="N55:N64" si="29">J55+1</f>
        <v>71</v>
      </c>
      <c r="O55" s="10">
        <f t="shared" ref="O55:O64" ca="1" si="30">K55+L55</f>
        <v>843887.02742360649</v>
      </c>
      <c r="P55" s="10">
        <f t="shared" ca="1" si="10"/>
        <v>23881.11506924592</v>
      </c>
      <c r="R55" s="12">
        <f t="shared" ca="1" si="2"/>
        <v>1395.0575346229325</v>
      </c>
      <c r="S55" s="1"/>
      <c r="T55" s="1"/>
      <c r="U55" s="1" t="s">
        <v>2</v>
      </c>
      <c r="V55" s="1">
        <f t="shared" ref="V55:V64" si="31">N55</f>
        <v>71</v>
      </c>
      <c r="W55" s="10">
        <f t="shared" ref="W55:W64" ca="1" si="32">O55+R55</f>
        <v>845282.08495822945</v>
      </c>
      <c r="X55" s="9">
        <f t="shared" ca="1" si="3"/>
        <v>10222</v>
      </c>
      <c r="Y55" s="1" t="str">
        <f t="shared" ref="Y55:Y64" si="33">M55</f>
        <v>sends</v>
      </c>
      <c r="Z55" s="1">
        <f t="shared" ref="Z55:Z64" si="34">V55+1</f>
        <v>72</v>
      </c>
      <c r="AA55" s="10">
        <f t="shared" ref="AA55:AA64" ca="1" si="35">W55+X55</f>
        <v>855504.08495822945</v>
      </c>
      <c r="AB55" s="1">
        <f>1</f>
        <v>1</v>
      </c>
      <c r="AD55" s="12">
        <f t="shared" ca="1" si="4"/>
        <v>1468.0575346229325</v>
      </c>
    </row>
    <row r="56" spans="9:30">
      <c r="I56" s="1" t="s">
        <v>2</v>
      </c>
      <c r="J56" s="1">
        <f t="shared" si="26"/>
        <v>72</v>
      </c>
      <c r="K56" s="12">
        <f t="shared" ca="1" si="27"/>
        <v>856972.14249285241</v>
      </c>
      <c r="L56" s="9">
        <f t="shared" ca="1" si="1"/>
        <v>10020</v>
      </c>
      <c r="M56" s="1" t="str">
        <f t="shared" si="28"/>
        <v>sends</v>
      </c>
      <c r="N56" s="1">
        <f t="shared" si="29"/>
        <v>73</v>
      </c>
      <c r="O56" s="10">
        <f t="shared" ca="1" si="30"/>
        <v>866992.14249285241</v>
      </c>
      <c r="P56" s="10">
        <f t="shared" ca="1" si="10"/>
        <v>23105.11506924592</v>
      </c>
      <c r="R56" s="12">
        <f t="shared" ca="1" si="2"/>
        <v>1475.0575346229325</v>
      </c>
      <c r="S56" s="1"/>
      <c r="T56" s="1"/>
      <c r="U56" s="1" t="s">
        <v>2</v>
      </c>
      <c r="V56" s="1">
        <f t="shared" si="31"/>
        <v>73</v>
      </c>
      <c r="W56" s="10">
        <f t="shared" ca="1" si="32"/>
        <v>868467.20002747537</v>
      </c>
      <c r="X56" s="9">
        <f t="shared" ca="1" si="3"/>
        <v>10528</v>
      </c>
      <c r="Y56" s="1" t="str">
        <f t="shared" si="33"/>
        <v>sends</v>
      </c>
      <c r="Z56" s="1">
        <f t="shared" si="34"/>
        <v>74</v>
      </c>
      <c r="AA56" s="10">
        <f t="shared" ca="1" si="35"/>
        <v>878995.20002747537</v>
      </c>
      <c r="AB56" s="1">
        <f>1</f>
        <v>1</v>
      </c>
      <c r="AD56" s="12">
        <f t="shared" ca="1" si="4"/>
        <v>1434.0575346229325</v>
      </c>
    </row>
    <row r="57" spans="9:30">
      <c r="I57" s="1" t="s">
        <v>2</v>
      </c>
      <c r="J57" s="1">
        <f t="shared" si="26"/>
        <v>74</v>
      </c>
      <c r="K57" s="12">
        <f t="shared" ca="1" si="27"/>
        <v>880429.25756209833</v>
      </c>
      <c r="L57" s="9">
        <f t="shared" ca="1" si="1"/>
        <v>10640</v>
      </c>
      <c r="M57" s="1" t="str">
        <f t="shared" si="28"/>
        <v>sends</v>
      </c>
      <c r="N57" s="1">
        <f t="shared" si="29"/>
        <v>75</v>
      </c>
      <c r="O57" s="10">
        <f t="shared" ca="1" si="30"/>
        <v>891069.25756209833</v>
      </c>
      <c r="P57" s="10">
        <f t="shared" ca="1" si="10"/>
        <v>24077.11506924592</v>
      </c>
      <c r="R57" s="12">
        <f t="shared" ca="1" si="2"/>
        <v>1430.0575346229325</v>
      </c>
      <c r="S57" s="1"/>
      <c r="T57" s="1"/>
      <c r="U57" s="1" t="s">
        <v>2</v>
      </c>
      <c r="V57" s="1">
        <f t="shared" si="31"/>
        <v>75</v>
      </c>
      <c r="W57" s="10">
        <f t="shared" ca="1" si="32"/>
        <v>892499.31509672129</v>
      </c>
      <c r="X57" s="9">
        <f t="shared" ca="1" si="3"/>
        <v>10330</v>
      </c>
      <c r="Y57" s="1" t="str">
        <f t="shared" si="33"/>
        <v>sends</v>
      </c>
      <c r="Z57" s="1">
        <f t="shared" si="34"/>
        <v>76</v>
      </c>
      <c r="AA57" s="10">
        <f t="shared" ca="1" si="35"/>
        <v>902829.31509672129</v>
      </c>
      <c r="AB57" s="1">
        <f>1</f>
        <v>1</v>
      </c>
      <c r="AD57" s="12">
        <f t="shared" ca="1" si="4"/>
        <v>1393.0575346229325</v>
      </c>
    </row>
    <row r="58" spans="9:30">
      <c r="I58" s="1" t="s">
        <v>2</v>
      </c>
      <c r="J58" s="1">
        <f t="shared" si="26"/>
        <v>76</v>
      </c>
      <c r="K58" s="12">
        <f t="shared" ca="1" si="27"/>
        <v>904222.37263134425</v>
      </c>
      <c r="L58" s="9">
        <f t="shared" ca="1" si="1"/>
        <v>10787</v>
      </c>
      <c r="M58" s="1" t="str">
        <f t="shared" si="28"/>
        <v>sends</v>
      </c>
      <c r="N58" s="1">
        <f t="shared" si="29"/>
        <v>77</v>
      </c>
      <c r="O58" s="10">
        <f t="shared" ca="1" si="30"/>
        <v>915009.37263134425</v>
      </c>
      <c r="P58" s="10">
        <f t="shared" ca="1" si="10"/>
        <v>23940.11506924592</v>
      </c>
      <c r="R58" s="12">
        <f t="shared" ca="1" si="2"/>
        <v>1436.0575346229325</v>
      </c>
      <c r="S58" s="1"/>
      <c r="T58" s="1"/>
      <c r="U58" s="1" t="s">
        <v>2</v>
      </c>
      <c r="V58" s="1">
        <f t="shared" si="31"/>
        <v>77</v>
      </c>
      <c r="W58" s="10">
        <f t="shared" ca="1" si="32"/>
        <v>916445.43016596721</v>
      </c>
      <c r="X58" s="9">
        <f t="shared" ca="1" si="3"/>
        <v>10689</v>
      </c>
      <c r="Y58" s="1" t="str">
        <f t="shared" si="33"/>
        <v>sends</v>
      </c>
      <c r="Z58" s="1">
        <f t="shared" si="34"/>
        <v>78</v>
      </c>
      <c r="AA58" s="10">
        <f t="shared" ca="1" si="35"/>
        <v>927134.43016596721</v>
      </c>
      <c r="AB58" s="1">
        <f>1</f>
        <v>1</v>
      </c>
      <c r="AD58" s="12">
        <f t="shared" ca="1" si="4"/>
        <v>1483.0575346229325</v>
      </c>
    </row>
    <row r="59" spans="9:30">
      <c r="I59" s="1" t="s">
        <v>2</v>
      </c>
      <c r="J59" s="1">
        <f t="shared" si="26"/>
        <v>78</v>
      </c>
      <c r="K59" s="12">
        <f t="shared" ca="1" si="27"/>
        <v>928617.48770059017</v>
      </c>
      <c r="L59" s="9">
        <f t="shared" ca="1" si="1"/>
        <v>10317</v>
      </c>
      <c r="M59" s="1" t="str">
        <f t="shared" si="28"/>
        <v>sends</v>
      </c>
      <c r="N59" s="1">
        <f t="shared" si="29"/>
        <v>79</v>
      </c>
      <c r="O59" s="10">
        <f t="shared" ca="1" si="30"/>
        <v>938934.48770059017</v>
      </c>
      <c r="P59" s="10">
        <f t="shared" ca="1" si="10"/>
        <v>23925.11506924592</v>
      </c>
      <c r="R59" s="12">
        <f t="shared" ca="1" si="2"/>
        <v>1390.0575346229325</v>
      </c>
      <c r="S59" s="1"/>
      <c r="T59" s="1"/>
      <c r="U59" s="1" t="s">
        <v>2</v>
      </c>
      <c r="V59" s="1">
        <f t="shared" si="31"/>
        <v>79</v>
      </c>
      <c r="W59" s="10">
        <f t="shared" ca="1" si="32"/>
        <v>940324.54523521313</v>
      </c>
      <c r="X59" s="9">
        <f t="shared" ca="1" si="3"/>
        <v>10680</v>
      </c>
      <c r="Y59" s="1" t="str">
        <f t="shared" si="33"/>
        <v>sends</v>
      </c>
      <c r="Z59" s="1">
        <f t="shared" si="34"/>
        <v>80</v>
      </c>
      <c r="AA59" s="10">
        <f t="shared" ca="1" si="35"/>
        <v>951004.54523521313</v>
      </c>
      <c r="AB59" s="1">
        <f>1</f>
        <v>1</v>
      </c>
      <c r="AD59" s="12">
        <f t="shared" ca="1" si="4"/>
        <v>1430.0575346229325</v>
      </c>
    </row>
    <row r="60" spans="9:30">
      <c r="I60" s="1" t="s">
        <v>2</v>
      </c>
      <c r="J60" s="1">
        <f t="shared" si="26"/>
        <v>80</v>
      </c>
      <c r="K60" s="12">
        <f t="shared" ca="1" si="27"/>
        <v>952434.60276983608</v>
      </c>
      <c r="L60" s="9">
        <f t="shared" ca="1" si="1"/>
        <v>10973</v>
      </c>
      <c r="M60" s="1" t="str">
        <f t="shared" si="28"/>
        <v>sends</v>
      </c>
      <c r="N60" s="1">
        <f t="shared" si="29"/>
        <v>81</v>
      </c>
      <c r="O60" s="10">
        <f t="shared" ca="1" si="30"/>
        <v>963407.60276983608</v>
      </c>
      <c r="P60" s="10">
        <f t="shared" ca="1" si="10"/>
        <v>24473.11506924592</v>
      </c>
      <c r="R60" s="12">
        <f t="shared" ca="1" si="2"/>
        <v>1381.0575346229325</v>
      </c>
      <c r="S60" s="1"/>
      <c r="T60" s="1"/>
      <c r="U60" s="1" t="s">
        <v>2</v>
      </c>
      <c r="V60" s="1">
        <f t="shared" si="31"/>
        <v>81</v>
      </c>
      <c r="W60" s="10">
        <f t="shared" ca="1" si="32"/>
        <v>964788.66030445904</v>
      </c>
      <c r="X60" s="9">
        <f t="shared" ca="1" si="3"/>
        <v>10202</v>
      </c>
      <c r="Y60" s="1" t="str">
        <f t="shared" si="33"/>
        <v>sends</v>
      </c>
      <c r="Z60" s="1">
        <f t="shared" si="34"/>
        <v>82</v>
      </c>
      <c r="AA60" s="10">
        <f t="shared" ca="1" si="35"/>
        <v>974990.66030445904</v>
      </c>
      <c r="AB60" s="1">
        <f>1</f>
        <v>1</v>
      </c>
      <c r="AD60" s="12">
        <f t="shared" ca="1" si="4"/>
        <v>1360.0575346229325</v>
      </c>
    </row>
    <row r="61" spans="9:30">
      <c r="I61" s="1" t="s">
        <v>2</v>
      </c>
      <c r="J61" s="1">
        <f t="shared" si="26"/>
        <v>82</v>
      </c>
      <c r="K61" s="12">
        <f t="shared" ca="1" si="27"/>
        <v>976350.717839082</v>
      </c>
      <c r="L61" s="9">
        <f t="shared" ca="1" si="1"/>
        <v>10972</v>
      </c>
      <c r="M61" s="1" t="str">
        <f t="shared" si="28"/>
        <v>sends</v>
      </c>
      <c r="N61" s="1">
        <f t="shared" si="29"/>
        <v>83</v>
      </c>
      <c r="O61" s="10">
        <f t="shared" ca="1" si="30"/>
        <v>987322.717839082</v>
      </c>
      <c r="P61" s="10">
        <f t="shared" ca="1" si="10"/>
        <v>23915.11506924592</v>
      </c>
      <c r="R61" s="12">
        <f t="shared" ca="1" si="2"/>
        <v>1405.0575346229325</v>
      </c>
      <c r="S61" s="1"/>
      <c r="T61" s="1"/>
      <c r="U61" s="1" t="s">
        <v>2</v>
      </c>
      <c r="V61" s="1">
        <f t="shared" si="31"/>
        <v>83</v>
      </c>
      <c r="W61" s="10">
        <f t="shared" ca="1" si="32"/>
        <v>988727.77537370496</v>
      </c>
      <c r="X61" s="9">
        <f t="shared" ca="1" si="3"/>
        <v>10036</v>
      </c>
      <c r="Y61" s="1" t="str">
        <f t="shared" si="33"/>
        <v>sends</v>
      </c>
      <c r="Z61" s="1">
        <f t="shared" si="34"/>
        <v>84</v>
      </c>
      <c r="AA61" s="10">
        <f t="shared" ca="1" si="35"/>
        <v>998763.77537370496</v>
      </c>
      <c r="AB61" s="1">
        <f>1</f>
        <v>1</v>
      </c>
      <c r="AD61" s="12">
        <f t="shared" ca="1" si="4"/>
        <v>1403.0575346229325</v>
      </c>
    </row>
    <row r="62" spans="9:30">
      <c r="I62" s="1" t="s">
        <v>2</v>
      </c>
      <c r="J62" s="1">
        <f t="shared" si="26"/>
        <v>84</v>
      </c>
      <c r="K62" s="12">
        <f t="shared" ca="1" si="27"/>
        <v>1000166.8329083279</v>
      </c>
      <c r="L62" s="9">
        <f t="shared" ca="1" si="1"/>
        <v>10042</v>
      </c>
      <c r="M62" s="1" t="str">
        <f t="shared" si="28"/>
        <v>sends</v>
      </c>
      <c r="N62" s="1">
        <f t="shared" si="29"/>
        <v>85</v>
      </c>
      <c r="O62" s="10">
        <f t="shared" ca="1" si="30"/>
        <v>1010208.8329083279</v>
      </c>
      <c r="P62" s="10">
        <f t="shared" ca="1" si="10"/>
        <v>22886.11506924592</v>
      </c>
      <c r="R62" s="12">
        <f t="shared" ca="1" si="2"/>
        <v>1470.0575346229325</v>
      </c>
      <c r="S62" s="1"/>
      <c r="T62" s="1"/>
      <c r="U62" s="1" t="s">
        <v>2</v>
      </c>
      <c r="V62" s="1">
        <f t="shared" si="31"/>
        <v>85</v>
      </c>
      <c r="W62" s="10">
        <f t="shared" ca="1" si="32"/>
        <v>1011678.8904429509</v>
      </c>
      <c r="X62" s="9">
        <f t="shared" ca="1" si="3"/>
        <v>10300</v>
      </c>
      <c r="Y62" s="1" t="str">
        <f t="shared" si="33"/>
        <v>sends</v>
      </c>
      <c r="Z62" s="1">
        <f t="shared" si="34"/>
        <v>86</v>
      </c>
      <c r="AA62" s="10">
        <f t="shared" ca="1" si="35"/>
        <v>1021978.8904429509</v>
      </c>
      <c r="AB62" s="1">
        <f>1</f>
        <v>1</v>
      </c>
      <c r="AD62" s="12">
        <f t="shared" ca="1" si="4"/>
        <v>1425.0575346229325</v>
      </c>
    </row>
    <row r="63" spans="9:30">
      <c r="I63" s="1" t="s">
        <v>2</v>
      </c>
      <c r="J63" s="1">
        <f t="shared" si="26"/>
        <v>86</v>
      </c>
      <c r="K63" s="12">
        <f t="shared" ca="1" si="27"/>
        <v>1023403.9479775738</v>
      </c>
      <c r="L63" s="9">
        <f t="shared" ca="1" si="1"/>
        <v>10170</v>
      </c>
      <c r="M63" s="1" t="str">
        <f t="shared" si="28"/>
        <v>sends</v>
      </c>
      <c r="N63" s="1">
        <f t="shared" si="29"/>
        <v>87</v>
      </c>
      <c r="O63" s="10">
        <f t="shared" ca="1" si="30"/>
        <v>1033573.9479775738</v>
      </c>
      <c r="P63" s="10">
        <f t="shared" ca="1" si="10"/>
        <v>23365.11506924592</v>
      </c>
      <c r="R63" s="12">
        <f t="shared" ca="1" si="2"/>
        <v>1455.0575346229325</v>
      </c>
      <c r="S63" s="1"/>
      <c r="T63" s="1"/>
      <c r="U63" s="1" t="s">
        <v>2</v>
      </c>
      <c r="V63" s="1">
        <f t="shared" si="31"/>
        <v>87</v>
      </c>
      <c r="W63" s="10">
        <f t="shared" ca="1" si="32"/>
        <v>1035029.0055121968</v>
      </c>
      <c r="X63" s="9">
        <f t="shared" ca="1" si="3"/>
        <v>10061</v>
      </c>
      <c r="Y63" s="1" t="str">
        <f t="shared" si="33"/>
        <v>sends</v>
      </c>
      <c r="Z63" s="1">
        <f t="shared" si="34"/>
        <v>88</v>
      </c>
      <c r="AA63" s="10">
        <f t="shared" ca="1" si="35"/>
        <v>1045090.0055121968</v>
      </c>
      <c r="AB63" s="1">
        <f>1</f>
        <v>1</v>
      </c>
      <c r="AD63" s="12">
        <f t="shared" ca="1" si="4"/>
        <v>1454.0575346229325</v>
      </c>
    </row>
    <row r="64" spans="9:30">
      <c r="I64" s="1" t="s">
        <v>2</v>
      </c>
      <c r="J64" s="1">
        <f t="shared" si="26"/>
        <v>88</v>
      </c>
      <c r="K64" s="12">
        <f t="shared" ca="1" si="27"/>
        <v>1046544.0630468198</v>
      </c>
      <c r="L64" s="9">
        <f t="shared" ca="1" si="1"/>
        <v>10511</v>
      </c>
      <c r="M64" s="1" t="str">
        <f t="shared" si="28"/>
        <v>sends</v>
      </c>
      <c r="N64" s="1">
        <f t="shared" si="29"/>
        <v>89</v>
      </c>
      <c r="O64" s="10">
        <f t="shared" ca="1" si="30"/>
        <v>1057055.0630468198</v>
      </c>
      <c r="P64" s="10">
        <f t="shared" ca="1" si="10"/>
        <v>23481.11506924592</v>
      </c>
      <c r="R64" s="12">
        <f t="shared" ca="1" si="2"/>
        <v>1376.0575346229325</v>
      </c>
      <c r="S64" s="1"/>
      <c r="T64" s="1"/>
      <c r="U64" s="1" t="s">
        <v>2</v>
      </c>
      <c r="V64" s="1">
        <f t="shared" si="31"/>
        <v>89</v>
      </c>
      <c r="W64" s="10">
        <f t="shared" ca="1" si="32"/>
        <v>1058431.1205814427</v>
      </c>
      <c r="X64" s="9">
        <f t="shared" ca="1" si="3"/>
        <v>10202</v>
      </c>
      <c r="Y64" s="1" t="str">
        <f t="shared" si="33"/>
        <v>sends</v>
      </c>
      <c r="Z64" s="1">
        <f t="shared" si="34"/>
        <v>90</v>
      </c>
      <c r="AA64" s="10">
        <f t="shared" ca="1" si="35"/>
        <v>1068633.1205814427</v>
      </c>
      <c r="AB64" s="1">
        <f>1</f>
        <v>1</v>
      </c>
      <c r="AD64" s="12">
        <f t="shared" ca="1" si="4"/>
        <v>1375.0575346229325</v>
      </c>
    </row>
    <row r="65" spans="9:30">
      <c r="I65" s="1" t="s">
        <v>2</v>
      </c>
      <c r="J65" s="1">
        <f t="shared" ref="J65:J70" si="36">Z64</f>
        <v>90</v>
      </c>
      <c r="K65" s="12">
        <f t="shared" ref="K65:K70" ca="1" si="37">AA64+AD64</f>
        <v>1070008.1781160657</v>
      </c>
      <c r="L65" s="9">
        <f t="shared" ca="1" si="1"/>
        <v>10225</v>
      </c>
      <c r="M65" s="1" t="str">
        <f t="shared" ref="M65:M70" si="38">M64</f>
        <v>sends</v>
      </c>
      <c r="N65" s="1">
        <f t="shared" ref="N65:N70" si="39">J65+1</f>
        <v>91</v>
      </c>
      <c r="O65" s="10">
        <f t="shared" ref="O65:O70" ca="1" si="40">K65+L65</f>
        <v>1080233.1781160657</v>
      </c>
      <c r="P65" s="10">
        <f t="shared" ca="1" si="10"/>
        <v>23178.11506924592</v>
      </c>
      <c r="R65" s="12">
        <f t="shared" ca="1" si="2"/>
        <v>1441.0575346229325</v>
      </c>
      <c r="S65" s="1"/>
      <c r="T65" s="1"/>
      <c r="U65" s="1" t="s">
        <v>2</v>
      </c>
      <c r="V65" s="1">
        <f t="shared" ref="V65:V70" si="41">N65</f>
        <v>91</v>
      </c>
      <c r="W65" s="10">
        <f t="shared" ref="W65:W70" ca="1" si="42">O65+R65</f>
        <v>1081674.2356506886</v>
      </c>
      <c r="X65" s="9">
        <f t="shared" ca="1" si="3"/>
        <v>10131</v>
      </c>
      <c r="Y65" s="1" t="str">
        <f t="shared" ref="Y65:Y70" si="43">M65</f>
        <v>sends</v>
      </c>
      <c r="Z65" s="1">
        <f t="shared" ref="Z65:Z70" si="44">V65+1</f>
        <v>92</v>
      </c>
      <c r="AA65" s="10">
        <f t="shared" ref="AA65:AA70" ca="1" si="45">W65+X65</f>
        <v>1091805.2356506886</v>
      </c>
      <c r="AB65" s="1">
        <f>1</f>
        <v>1</v>
      </c>
      <c r="AD65" s="12">
        <f t="shared" ca="1" si="4"/>
        <v>1359.0575346229325</v>
      </c>
    </row>
    <row r="66" spans="9:30">
      <c r="I66" s="1" t="s">
        <v>2</v>
      </c>
      <c r="J66" s="1">
        <f t="shared" si="36"/>
        <v>92</v>
      </c>
      <c r="K66" s="12">
        <f t="shared" ca="1" si="37"/>
        <v>1093164.2931853116</v>
      </c>
      <c r="L66" s="9">
        <f t="shared" ca="1" si="1"/>
        <v>10780</v>
      </c>
      <c r="M66" s="1" t="str">
        <f t="shared" si="38"/>
        <v>sends</v>
      </c>
      <c r="N66" s="1">
        <f t="shared" si="39"/>
        <v>93</v>
      </c>
      <c r="O66" s="10">
        <f t="shared" ca="1" si="40"/>
        <v>1103944.2931853116</v>
      </c>
      <c r="P66" s="10">
        <f t="shared" ca="1" si="10"/>
        <v>23711.11506924592</v>
      </c>
      <c r="R66" s="12">
        <f t="shared" ca="1" si="2"/>
        <v>1403.0575346229325</v>
      </c>
      <c r="S66" s="1"/>
      <c r="T66" s="1"/>
      <c r="U66" s="1" t="s">
        <v>2</v>
      </c>
      <c r="V66" s="1">
        <f t="shared" si="41"/>
        <v>93</v>
      </c>
      <c r="W66" s="10">
        <f t="shared" ca="1" si="42"/>
        <v>1105347.3507199346</v>
      </c>
      <c r="X66" s="9">
        <f t="shared" ca="1" si="3"/>
        <v>10063</v>
      </c>
      <c r="Y66" s="1" t="str">
        <f t="shared" si="43"/>
        <v>sends</v>
      </c>
      <c r="Z66" s="1">
        <f t="shared" si="44"/>
        <v>94</v>
      </c>
      <c r="AA66" s="10">
        <f t="shared" ca="1" si="45"/>
        <v>1115410.3507199346</v>
      </c>
      <c r="AB66" s="1">
        <f>1</f>
        <v>1</v>
      </c>
      <c r="AD66" s="12">
        <f t="shared" ca="1" si="4"/>
        <v>1464.0575346229325</v>
      </c>
    </row>
    <row r="67" spans="9:30">
      <c r="I67" s="1" t="s">
        <v>2</v>
      </c>
      <c r="J67" s="1">
        <f t="shared" si="36"/>
        <v>94</v>
      </c>
      <c r="K67" s="12">
        <f t="shared" ca="1" si="37"/>
        <v>1116874.4082545575</v>
      </c>
      <c r="L67" s="9">
        <f t="shared" ca="1" si="1"/>
        <v>10597</v>
      </c>
      <c r="M67" s="1" t="str">
        <f t="shared" si="38"/>
        <v>sends</v>
      </c>
      <c r="N67" s="1">
        <f t="shared" si="39"/>
        <v>95</v>
      </c>
      <c r="O67" s="10">
        <f t="shared" ca="1" si="40"/>
        <v>1127471.4082545575</v>
      </c>
      <c r="P67" s="10">
        <f t="shared" ca="1" si="10"/>
        <v>23527.11506924592</v>
      </c>
      <c r="R67" s="12">
        <f t="shared" ca="1" si="2"/>
        <v>1372.0575346229325</v>
      </c>
      <c r="S67" s="1"/>
      <c r="T67" s="1"/>
      <c r="U67" s="1" t="s">
        <v>2</v>
      </c>
      <c r="V67" s="1">
        <f t="shared" si="41"/>
        <v>95</v>
      </c>
      <c r="W67" s="10">
        <f t="shared" ca="1" si="42"/>
        <v>1128843.4657891805</v>
      </c>
      <c r="X67" s="9">
        <f t="shared" ca="1" si="3"/>
        <v>10542</v>
      </c>
      <c r="Y67" s="1" t="str">
        <f t="shared" si="43"/>
        <v>sends</v>
      </c>
      <c r="Z67" s="1">
        <f t="shared" si="44"/>
        <v>96</v>
      </c>
      <c r="AA67" s="10">
        <f t="shared" ca="1" si="45"/>
        <v>1139385.4657891805</v>
      </c>
      <c r="AB67" s="1">
        <f>1</f>
        <v>1</v>
      </c>
      <c r="AD67" s="12">
        <f t="shared" ca="1" si="4"/>
        <v>1453.0575346229325</v>
      </c>
    </row>
    <row r="68" spans="9:30">
      <c r="I68" s="1" t="s">
        <v>2</v>
      </c>
      <c r="J68" s="1">
        <f t="shared" si="36"/>
        <v>96</v>
      </c>
      <c r="K68" s="12">
        <f t="shared" ca="1" si="37"/>
        <v>1140838.5233238034</v>
      </c>
      <c r="L68" s="9">
        <f t="shared" ca="1" si="1"/>
        <v>10007</v>
      </c>
      <c r="M68" s="1" t="str">
        <f t="shared" si="38"/>
        <v>sends</v>
      </c>
      <c r="N68" s="1">
        <f t="shared" si="39"/>
        <v>97</v>
      </c>
      <c r="O68" s="10">
        <f t="shared" ca="1" si="40"/>
        <v>1150845.5233238034</v>
      </c>
      <c r="P68" s="10">
        <f t="shared" ca="1" si="10"/>
        <v>23374.11506924592</v>
      </c>
      <c r="R68" s="12">
        <f t="shared" ca="1" si="2"/>
        <v>1423.0575346229325</v>
      </c>
      <c r="S68" s="1"/>
      <c r="T68" s="1"/>
      <c r="U68" s="1" t="s">
        <v>2</v>
      </c>
      <c r="V68" s="1">
        <f t="shared" si="41"/>
        <v>97</v>
      </c>
      <c r="W68" s="10">
        <f t="shared" ca="1" si="42"/>
        <v>1152268.5808584264</v>
      </c>
      <c r="X68" s="9">
        <f t="shared" ca="1" si="3"/>
        <v>10113</v>
      </c>
      <c r="Y68" s="1" t="str">
        <f t="shared" si="43"/>
        <v>sends</v>
      </c>
      <c r="Z68" s="1">
        <f t="shared" si="44"/>
        <v>98</v>
      </c>
      <c r="AA68" s="10">
        <f t="shared" ca="1" si="45"/>
        <v>1162381.5808584264</v>
      </c>
      <c r="AB68" s="1">
        <f>1</f>
        <v>1</v>
      </c>
      <c r="AD68" s="12">
        <f t="shared" ca="1" si="4"/>
        <v>1411.0575346229325</v>
      </c>
    </row>
    <row r="69" spans="9:30">
      <c r="I69" s="1" t="s">
        <v>2</v>
      </c>
      <c r="J69" s="1">
        <f t="shared" si="36"/>
        <v>98</v>
      </c>
      <c r="K69" s="12">
        <f t="shared" ca="1" si="37"/>
        <v>1163792.6383930494</v>
      </c>
      <c r="L69" s="9">
        <f t="shared" ca="1" si="1"/>
        <v>10819</v>
      </c>
      <c r="M69" s="1" t="str">
        <f t="shared" si="38"/>
        <v>sends</v>
      </c>
      <c r="N69" s="1">
        <f t="shared" si="39"/>
        <v>99</v>
      </c>
      <c r="O69" s="10">
        <f t="shared" ca="1" si="40"/>
        <v>1174611.6383930494</v>
      </c>
      <c r="P69" s="10">
        <f t="shared" ca="1" si="10"/>
        <v>23766.11506924592</v>
      </c>
      <c r="R69" s="12">
        <f t="shared" ca="1" si="2"/>
        <v>1409.0575346229325</v>
      </c>
      <c r="S69" s="1"/>
      <c r="T69" s="1"/>
      <c r="U69" s="1" t="s">
        <v>2</v>
      </c>
      <c r="V69" s="1">
        <f t="shared" si="41"/>
        <v>99</v>
      </c>
      <c r="W69" s="10">
        <f t="shared" ca="1" si="42"/>
        <v>1176020.6959276723</v>
      </c>
      <c r="X69" s="9">
        <f t="shared" ca="1" si="3"/>
        <v>10374</v>
      </c>
      <c r="Y69" s="1" t="str">
        <f t="shared" si="43"/>
        <v>sends</v>
      </c>
      <c r="Z69" s="1">
        <f t="shared" si="44"/>
        <v>100</v>
      </c>
      <c r="AA69" s="10">
        <f t="shared" ca="1" si="45"/>
        <v>1186394.6959276723</v>
      </c>
      <c r="AB69" s="1">
        <f>1</f>
        <v>1</v>
      </c>
      <c r="AD69" s="12">
        <f t="shared" ca="1" si="4"/>
        <v>1477.0575346229325</v>
      </c>
    </row>
    <row r="70" spans="9:30">
      <c r="I70" s="1" t="s">
        <v>2</v>
      </c>
      <c r="J70" s="1">
        <f t="shared" si="36"/>
        <v>100</v>
      </c>
      <c r="K70" s="12">
        <f t="shared" ca="1" si="37"/>
        <v>1187871.7534622953</v>
      </c>
      <c r="L70" s="9">
        <f t="shared" ca="1" si="1"/>
        <v>10760</v>
      </c>
      <c r="M70" s="1" t="str">
        <f t="shared" si="38"/>
        <v>sends</v>
      </c>
      <c r="N70" s="1">
        <f t="shared" si="39"/>
        <v>101</v>
      </c>
      <c r="O70" s="10">
        <f t="shared" ca="1" si="40"/>
        <v>1198631.7534622953</v>
      </c>
      <c r="P70" s="10">
        <f t="shared" ca="1" si="10"/>
        <v>24020.11506924592</v>
      </c>
      <c r="R70" s="12">
        <f t="shared" ca="1" si="2"/>
        <v>1483.0575346229325</v>
      </c>
      <c r="S70" s="1"/>
      <c r="T70" s="1"/>
      <c r="U70" s="1" t="s">
        <v>2</v>
      </c>
      <c r="V70" s="1">
        <f t="shared" si="41"/>
        <v>101</v>
      </c>
      <c r="W70" s="10">
        <f t="shared" ca="1" si="42"/>
        <v>1200114.8109969182</v>
      </c>
      <c r="X70" s="9">
        <f t="shared" ca="1" si="3"/>
        <v>10275</v>
      </c>
      <c r="Y70" s="1" t="str">
        <f t="shared" si="43"/>
        <v>sends</v>
      </c>
      <c r="Z70" s="1">
        <f t="shared" si="44"/>
        <v>102</v>
      </c>
      <c r="AA70" s="10">
        <f t="shared" ca="1" si="45"/>
        <v>1210389.8109969182</v>
      </c>
      <c r="AB70" s="1">
        <f>1</f>
        <v>1</v>
      </c>
      <c r="AD70" s="12">
        <f t="shared" ca="1" si="4"/>
        <v>1463.0575346229325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2011-11-13T20:31:05Z</dcterms:created>
  <dcterms:modified xsi:type="dcterms:W3CDTF">2011-11-17T05:39:40Z</dcterms:modified>
</cp:coreProperties>
</file>